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705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F19" i="1"/>
  <c r="N9" i="3"/>
  <c r="N13"/>
  <c r="N12"/>
  <c r="N11"/>
  <c r="J187" i="2"/>
  <c r="J179"/>
  <c r="J178"/>
  <c r="J177"/>
  <c r="J175"/>
  <c r="J174"/>
  <c r="J173"/>
  <c r="M131"/>
  <c r="M130"/>
  <c r="J66"/>
  <c r="J65"/>
  <c r="H42"/>
  <c r="H41"/>
  <c r="F40" i="1"/>
  <c r="F37"/>
  <c r="H147" i="2"/>
  <c r="J139"/>
  <c r="J141" s="1"/>
  <c r="H139"/>
  <c r="J126"/>
  <c r="H126"/>
  <c r="J71"/>
  <c r="J70"/>
  <c r="J69"/>
  <c r="J68"/>
  <c r="J57"/>
  <c r="J63"/>
  <c r="J62"/>
  <c r="J60"/>
  <c r="J59"/>
  <c r="J44"/>
  <c r="J20"/>
  <c r="J19"/>
  <c r="J18"/>
  <c r="F49" i="1"/>
  <c r="J24" i="2"/>
  <c r="J23"/>
  <c r="J22"/>
  <c r="J16"/>
  <c r="J15"/>
  <c r="J14"/>
  <c r="F63" i="1"/>
  <c r="F62"/>
  <c r="G52"/>
  <c r="G53"/>
  <c r="G54"/>
  <c r="G55"/>
  <c r="G56"/>
  <c r="G57"/>
  <c r="F47"/>
  <c r="F45"/>
  <c r="F44"/>
  <c r="F42"/>
  <c r="G42" s="1"/>
  <c r="N15" i="3"/>
  <c r="N16" s="1"/>
  <c r="N17" s="1"/>
  <c r="J157" i="2"/>
  <c r="J147"/>
  <c r="M147" s="1"/>
  <c r="H140"/>
  <c r="H141" s="1"/>
  <c r="H142" s="1"/>
  <c r="J127"/>
  <c r="J128" s="1"/>
  <c r="M146"/>
  <c r="M144"/>
  <c r="M145"/>
  <c r="J50"/>
  <c r="J42"/>
  <c r="J41"/>
  <c r="J39"/>
  <c r="J38"/>
  <c r="J37"/>
  <c r="J35"/>
  <c r="J34"/>
  <c r="J33"/>
  <c r="J31"/>
  <c r="J30"/>
  <c r="J29"/>
  <c r="J27"/>
  <c r="J26"/>
  <c r="G61" i="1"/>
  <c r="G62"/>
  <c r="G63"/>
  <c r="M58" i="2"/>
  <c r="M59"/>
  <c r="M60"/>
  <c r="J186"/>
  <c r="J185"/>
  <c r="J184"/>
  <c r="J183"/>
  <c r="J182"/>
  <c r="J181"/>
  <c r="J171"/>
  <c r="J169"/>
  <c r="J168"/>
  <c r="J167"/>
  <c r="J166"/>
  <c r="J162"/>
  <c r="J161"/>
  <c r="J160"/>
  <c r="J159"/>
  <c r="J142"/>
  <c r="J140"/>
  <c r="J137"/>
  <c r="J136"/>
  <c r="J135"/>
  <c r="J134"/>
  <c r="J115"/>
  <c r="J119"/>
  <c r="J118"/>
  <c r="J117"/>
  <c r="J116"/>
  <c r="J99"/>
  <c r="J98"/>
  <c r="J97"/>
  <c r="J96"/>
  <c r="J95"/>
  <c r="J92"/>
  <c r="J91"/>
  <c r="J90"/>
  <c r="J86"/>
  <c r="J88"/>
  <c r="J87"/>
  <c r="J84"/>
  <c r="J83"/>
  <c r="J82"/>
  <c r="J55"/>
  <c r="J54"/>
  <c r="J53"/>
  <c r="J52"/>
  <c r="J12"/>
  <c r="M12" s="1"/>
  <c r="J11"/>
  <c r="F58" i="1"/>
  <c r="F51"/>
  <c r="G51" s="1"/>
  <c r="G49"/>
  <c r="F23"/>
  <c r="G23" s="1"/>
  <c r="F18"/>
  <c r="G18" s="1"/>
  <c r="Q9" i="3"/>
  <c r="Q8"/>
  <c r="G16" i="1"/>
  <c r="G17"/>
  <c r="G19"/>
  <c r="G22"/>
  <c r="G24"/>
  <c r="G25"/>
  <c r="G26"/>
  <c r="G28"/>
  <c r="G33"/>
  <c r="G34"/>
  <c r="G35"/>
  <c r="G36"/>
  <c r="G37"/>
  <c r="G38"/>
  <c r="G39"/>
  <c r="G40"/>
  <c r="G41"/>
  <c r="G43"/>
  <c r="G44"/>
  <c r="G45"/>
  <c r="G46"/>
  <c r="G47"/>
  <c r="G48"/>
  <c r="G50"/>
  <c r="G58"/>
  <c r="G59"/>
  <c r="G60"/>
  <c r="G64"/>
  <c r="G65"/>
  <c r="G66"/>
  <c r="G67"/>
  <c r="G68"/>
  <c r="G72"/>
  <c r="G73"/>
  <c r="G74"/>
  <c r="G75"/>
  <c r="G15"/>
  <c r="M9" i="2"/>
  <c r="M10"/>
  <c r="M11"/>
  <c r="M13"/>
  <c r="M14"/>
  <c r="M15"/>
  <c r="M16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33"/>
  <c r="M134"/>
  <c r="M135"/>
  <c r="M136"/>
  <c r="M137"/>
  <c r="M138"/>
  <c r="M139"/>
  <c r="M140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8"/>
  <c r="J143" l="1"/>
  <c r="J129"/>
  <c r="M129" s="1"/>
  <c r="M141"/>
  <c r="H143"/>
  <c r="M142"/>
  <c r="H127"/>
  <c r="M126"/>
  <c r="M143" l="1"/>
  <c r="H128"/>
  <c r="M127"/>
  <c r="M128" l="1"/>
  <c r="M132"/>
</calcChain>
</file>

<file path=xl/sharedStrings.xml><?xml version="1.0" encoding="utf-8"?>
<sst xmlns="http://schemas.openxmlformats.org/spreadsheetml/2006/main" count="878" uniqueCount="430">
  <si>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</si>
  <si>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</si>
  <si>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</si>
  <si>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</si>
  <si>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</si>
  <si>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</si>
  <si>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</si>
  <si>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</si>
  <si>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</si>
  <si>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</si>
  <si>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</si>
  <si>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</si>
  <si>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</si>
  <si>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</si>
  <si>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</si>
  <si>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</si>
  <si>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</si>
  <si>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</si>
  <si>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</si>
  <si>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</si>
  <si>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</si>
  <si>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</si>
  <si>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</si>
  <si>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</si>
  <si>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</si>
  <si>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</si>
  <si>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</si>
  <si>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</si>
  <si>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</si>
  <si>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</si>
  <si>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</si>
  <si>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</si>
  <si>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</si>
  <si>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</si>
  <si>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</si>
  <si>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</si>
  <si>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</si>
  <si>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</si>
  <si>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</si>
  <si>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</si>
  <si>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</si>
  <si>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</si>
  <si>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</si>
  <si>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</si>
  <si>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</si>
  <si>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</si>
  <si>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</si>
  <si>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</si>
  <si>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</si>
  <si>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</si>
  <si>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</si>
  <si>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</si>
  <si>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</si>
  <si>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</si>
  <si>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</si>
  <si>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</si>
  <si>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</si>
  <si>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</si>
  <si>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</si>
  <si>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</si>
  <si>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</si>
  <si>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</si>
  <si>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</si>
  <si>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</si>
  <si>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</si>
  <si>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</si>
  <si>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</si>
  <si>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</si>
  <si>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</si>
  <si>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</si>
  <si>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</si>
  <si>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</si>
  <si>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</si>
  <si>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</si>
  <si>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</si>
  <si>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</si>
  <si>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</si>
  <si>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</si>
  <si>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</si>
  <si>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</si>
  <si>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</si>
  <si>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</si>
  <si>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</si>
  <si>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</si>
  <si>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</si>
  <si>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</si>
  <si>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</si>
  <si>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</si>
  <si>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</si>
  <si>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</si>
  <si>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</si>
  <si>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</si>
  <si>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</si>
  <si>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</si>
  <si>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</si>
  <si>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</si>
  <si>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</si>
  <si>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</si>
  <si>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</si>
  <si>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</si>
  <si>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</si>
  <si>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</si>
  <si>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</si>
  <si>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</si>
  <si>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</si>
  <si>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</si>
  <si>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</si>
  <si>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</si>
  <si>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</si>
  <si>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</si>
  <si>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</si>
  <si>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</si>
  <si>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</si>
  <si>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</si>
  <si>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</si>
  <si>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</si>
  <si>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</si>
  <si>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</si>
  <si>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</si>
  <si>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</si>
  <si>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</si>
  <si>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</si>
  <si>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</si>
  <si>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</si>
  <si>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</si>
  <si>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</si>
  <si>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</si>
  <si>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</si>
  <si>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</si>
  <si>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</si>
  <si>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</si>
  <si>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</si>
  <si>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</si>
  <si>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</si>
  <si>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</si>
  <si>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</si>
  <si>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</si>
  <si>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</si>
  <si>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</si>
  <si>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</si>
  <si>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</si>
  <si>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</si>
  <si>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</si>
  <si>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</si>
  <si>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</si>
  <si>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</si>
  <si>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</si>
  <si>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</si>
  <si>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</si>
  <si>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</si>
  <si>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</si>
  <si>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</si>
  <si>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</si>
  <si>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</si>
  <si>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</si>
  <si>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</si>
  <si>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</si>
  <si>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Расходы</t>
  </si>
  <si>
    <t>000 0102 0000000000 121 200</t>
  </si>
  <si>
    <t xml:space="preserve">Оплата труда и начисления на выплаты по оплате труда               </t>
  </si>
  <si>
    <t>000 0102 0000000000 121 210</t>
  </si>
  <si>
    <t>Заработная плата</t>
  </si>
  <si>
    <t>000 0102 0000000000 121 211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</si>
  <si>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</si>
  <si>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</si>
  <si>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000 0102 0000000000 122 200</t>
  </si>
  <si>
    <t>000 0102 0000000000 122 210</t>
  </si>
  <si>
    <t>Прочие выплаты</t>
  </si>
  <si>
    <t>000 0102 0000000000 122 212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</si>
  <si>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</si>
  <si>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</si>
  <si>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000 0102 0000000000 129 200</t>
  </si>
  <si>
    <t>000 0102 0000000000 129 210</t>
  </si>
  <si>
    <t>Начисления на выплаты по оплате труда</t>
  </si>
  <si>
    <t>000 0102 0000000000 129 213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</si>
  <si>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</si>
  <si>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</si>
  <si>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</si>
  <si>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</si>
  <si>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</si>
  <si>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000 0104 0000000000 121 200</t>
  </si>
  <si>
    <t>000 0104 0000000000 121 210</t>
  </si>
  <si>
    <t>000 0104 0000000000 121 211</t>
  </si>
  <si>
    <t>000 0104 0000000000 122 000</t>
  </si>
  <si>
    <t>000 0104 0000000000 122 200</t>
  </si>
  <si>
    <t>000 0104 0000000000 122 210</t>
  </si>
  <si>
    <t>000 0104 0000000000 122 212</t>
  </si>
  <si>
    <t>000 0104 0000000000 129 000</t>
  </si>
  <si>
    <t>000 0104 0000000000 129 200</t>
  </si>
  <si>
    <t>000 0104 0000000000 129 210</t>
  </si>
  <si>
    <t>000 0104 0000000000 129 213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</si>
  <si>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</si>
  <si>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</si>
  <si>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</si>
  <si>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</si>
  <si>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</si>
  <si>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</si>
  <si>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000 0104 0000000000 244 200</t>
  </si>
  <si>
    <t xml:space="preserve">Оплата работ, услуг                                      </t>
  </si>
  <si>
    <t>000 0104 0000000000 244 220</t>
  </si>
  <si>
    <t>Услуги связи</t>
  </si>
  <si>
    <t>000 0104 0000000000 244 221</t>
  </si>
  <si>
    <t>Коммунальные услуги</t>
  </si>
  <si>
    <t>000 0104 0000000000 244 223</t>
  </si>
  <si>
    <t xml:space="preserve">Прочие работы, услуги                                           </t>
  </si>
  <si>
    <t>000 0104 0000000000 244 226</t>
  </si>
  <si>
    <t>Поступление нефинансовых активов</t>
  </si>
  <si>
    <t>000 0104 0000000000 244 300</t>
  </si>
  <si>
    <t>Увеличение стоимости материальных запасов</t>
  </si>
  <si>
    <t>000 0104 0000000000 244 340</t>
  </si>
  <si>
    <t>Межбюджетные трансферты</t>
  </si>
  <si>
    <t>000 0104 0000000000 500 000</t>
  </si>
  <si>
    <t>000 0104 0000000000 540 000</t>
  </si>
  <si>
    <t>000 0104 0000000000 540 200</t>
  </si>
  <si>
    <t xml:space="preserve">Безвозмездные перечисления бюджетам     </t>
  </si>
  <si>
    <t>000 0104 0000000000 540 250</t>
  </si>
  <si>
    <t>Перечисления другим бюджетам бюджетной системы Российской Федерации</t>
  </si>
  <si>
    <t>000 0104 0000000000 540 251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</si>
  <si>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</si>
  <si>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</si>
  <si>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</si>
  <si>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</si>
  <si>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</si>
  <si>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</si>
  <si>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000 0104 0000000000 851 200</t>
  </si>
  <si>
    <t>Прочие расходы</t>
  </si>
  <si>
    <t>000 0104 0000000000 851 290</t>
  </si>
  <si>
    <t xml:space="preserve">Уплата прочих налогов, сборов </t>
  </si>
  <si>
    <t>000 0104 0000000000 852 000</t>
  </si>
  <si>
    <t>000 0104 0000000000 852 200</t>
  </si>
  <si>
    <t>000 0104 0000000000 852 290</t>
  </si>
  <si>
    <t>Обеспечение проведения выборов и референдумов</t>
  </si>
  <si>
    <t>000 0107 0000000000 000 000</t>
  </si>
  <si>
    <t>000 0107 0000000000 800 000</t>
  </si>
  <si>
    <t>Специальные расходы</t>
  </si>
  <si>
    <t>000 0107 0000000000 880 000</t>
  </si>
  <si>
    <t>000 0107 0000000000 880 200</t>
  </si>
  <si>
    <t>000 0107 0000000000 880 290</t>
  </si>
  <si>
    <t>Другие общегосударственные вопросы</t>
  </si>
  <si>
    <t>000 0113 0000000000 000 000</t>
  </si>
  <si>
    <t>000 0113 0000000000 200 000</t>
  </si>
  <si>
    <t>000 0113 0000000000 240 000</t>
  </si>
  <si>
    <t>000 0113 0000000000 244 000</t>
  </si>
  <si>
    <t>000 0113 0000000000 244 200</t>
  </si>
  <si>
    <t>000 0113 0000000000 244 220</t>
  </si>
  <si>
    <t>000 0113 0000000000 244 226</t>
  </si>
  <si>
    <t>000 0113 0000000000 244 300</t>
  </si>
  <si>
    <t>000 0113 0000000000 244 340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</si>
  <si>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</si>
  <si>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</si>
  <si>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</si>
  <si>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</si>
  <si>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</si>
  <si>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</si>
  <si>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</si>
  <si>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000 0203 0000000000 121 200</t>
  </si>
  <si>
    <t>000 0203 0000000000 121 210</t>
  </si>
  <si>
    <t>000 0203 0000000000 121 211</t>
  </si>
  <si>
    <t>000 0203 0000000000 129 000</t>
  </si>
  <si>
    <t>000 0203 0000000000 129 200</t>
  </si>
  <si>
    <t>000 0203 0000000000 129 210</t>
  </si>
  <si>
    <t>000 0203 0000000000 129 213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</si>
  <si>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</si>
  <si>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</si>
  <si>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</si>
  <si>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</si>
  <si>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000 0309 0000000000 500 000</t>
  </si>
  <si>
    <t>000 0309 0000000000 540 000</t>
  </si>
  <si>
    <t>000 0309 0000000000 540 200</t>
  </si>
  <si>
    <t>000 0309 0000000000 540 250</t>
  </si>
  <si>
    <t>000 0309 0000000000 540 251</t>
  </si>
  <si>
    <t>Обеспечение пожарной безопасности</t>
  </si>
  <si>
    <t>000 0310 0000000000 000 000</t>
  </si>
  <si>
    <t>000 0310 0000000000 200 000</t>
  </si>
  <si>
    <t>000 0310 0000000000 240 000</t>
  </si>
  <si>
    <t>000 0310 0000000000 244 000</t>
  </si>
  <si>
    <t>000 0310 0000000000 244 300</t>
  </si>
  <si>
    <t>000 0310 0000000000 244 340</t>
  </si>
  <si>
    <t>Национальная экономика</t>
  </si>
  <si>
    <t>000 0400 0000000000 000 000</t>
  </si>
  <si>
    <t>Водное хозяйство</t>
  </si>
  <si>
    <t>000 0406 0000000000 000 000</t>
  </si>
  <si>
    <t>000 0406 0000000000 200 000</t>
  </si>
  <si>
    <t>000 0406 0000000000 240 000</t>
  </si>
  <si>
    <t>000 0406 0000000000 244 000</t>
  </si>
  <si>
    <t>000 0406 0000000000 244 200</t>
  </si>
  <si>
    <t>000 0406 0000000000 244 220</t>
  </si>
  <si>
    <t>000 0406 0000000000 244 226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</si>
  <si>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</si>
  <si>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</si>
  <si>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</si>
  <si>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</si>
  <si>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</si>
  <si>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000 0409 0000000000 244 200</t>
  </si>
  <si>
    <t>000 0409 0000000000 244 220</t>
  </si>
  <si>
    <t xml:space="preserve">Работы, услуги по содержанию имущества                          </t>
  </si>
  <si>
    <t>000 0409 0000000000 244 225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</si>
  <si>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</si>
  <si>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</si>
  <si>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</si>
  <si>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</si>
  <si>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</si>
  <si>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</si>
  <si>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</si>
  <si>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000 0502 0000000000 244 200</t>
  </si>
  <si>
    <t>000 0502 0000000000 244 220</t>
  </si>
  <si>
    <t>000 0502 0000000000 244 226</t>
  </si>
  <si>
    <t>000 0502 0000000000 500 000</t>
  </si>
  <si>
    <t>000 0502 0000000000 540 000</t>
  </si>
  <si>
    <t>000 0502 0000000000 540 200</t>
  </si>
  <si>
    <t>000 0502 0000000000 540 250</t>
  </si>
  <si>
    <t>000 0502 0000000000 540 251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</si>
  <si>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</si>
  <si>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</si>
  <si>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</si>
  <si>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</si>
  <si>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</si>
  <si>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000 0503 0000000000 244 200</t>
  </si>
  <si>
    <t>000 0503 0000000000 244 220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</si>
  <si>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</si>
  <si>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</si>
  <si>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</si>
  <si>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</si>
  <si>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000 0705 0000000000 200 000</t>
  </si>
  <si>
    <t>000 0705 0000000000 240 000</t>
  </si>
  <si>
    <t>000 0705 0000000000 244 000</t>
  </si>
  <si>
    <t>000 0705 0000000000 244 200</t>
  </si>
  <si>
    <t>000 0705 0000000000 244 220</t>
  </si>
  <si>
    <t>000 0705 0000000000 244 226</t>
  </si>
  <si>
    <t>Культура и кинематография</t>
  </si>
  <si>
    <t>000 0800 0000000000 000 000</t>
  </si>
  <si>
    <t>Культура</t>
  </si>
  <si>
    <t>000 0801 0000000000 000 000</t>
  </si>
  <si>
    <t>000 0801 0000000000 200 000</t>
  </si>
  <si>
    <t>000 0801 0000000000 240 000</t>
  </si>
  <si>
    <t>000 0801 0000000000 244 000</t>
  </si>
  <si>
    <t>000 0801 0000000000 244 200</t>
  </si>
  <si>
    <t>000 0801 0000000000 244 220</t>
  </si>
  <si>
    <t>000 0801 0000000000 244 223</t>
  </si>
  <si>
    <t>000 0801 0000000000 244 225</t>
  </si>
  <si>
    <t>000 0801 0000000000 500 000</t>
  </si>
  <si>
    <t>000 0801 0000000000 540 000</t>
  </si>
  <si>
    <t>000 0801 0000000000 540 200</t>
  </si>
  <si>
    <t>000 0801 0000000000 540 250</t>
  </si>
  <si>
    <t>000 0801 0000000000 540 251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</si>
  <si>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</si>
  <si>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</si>
  <si>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</si>
  <si>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</si>
  <si>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</si>
  <si>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</si>
  <si>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000 0801 0000000000 611 200</t>
  </si>
  <si>
    <t xml:space="preserve">Безвозмездные перечисления организациям </t>
  </si>
  <si>
    <t>000 0801 0000000000 611 240</t>
  </si>
  <si>
    <t xml:space="preserve">Безвозмездные перечисления государственным и муниципальным организациям            </t>
  </si>
  <si>
    <t>000 0801 0000000000 611 241</t>
  </si>
  <si>
    <t>Субсидии бюджетным учреждениям на иные цели</t>
  </si>
  <si>
    <t>000 0801 0000000000 612 000</t>
  </si>
  <si>
    <t>000 0801 0000000000 612 200</t>
  </si>
  <si>
    <t>000 0801 0000000000 612 240</t>
  </si>
  <si>
    <t>000 0801 0000000000 612 241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</si>
  <si>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</si>
  <si>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</si>
  <si>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</si>
  <si>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</si>
  <si>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</si>
  <si>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</si>
  <si>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</si>
  <si>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</si>
  <si>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</si>
  <si>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</si>
  <si>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000 1001 0000000000 312 200</t>
  </si>
  <si>
    <t>Социальное обеспечение</t>
  </si>
  <si>
    <t>000 1001 0000000000 312 260</t>
  </si>
  <si>
    <t>Пенсии, пособия, выплачиваемые организациями сектора государственного управления</t>
  </si>
  <si>
    <t>000 1001 0000000000 312 263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</si>
  <si>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</si>
  <si>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</si>
  <si>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</si>
  <si>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</si>
  <si>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</si>
  <si>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</si>
  <si>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</si>
  <si>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</si>
  <si>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</si>
  <si>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</si>
  <si>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</si>
  <si>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</si>
  <si>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</si>
  <si>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</si>
  <si>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</si>
  <si>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</si>
  <si>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</si>
  <si>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</si>
  <si>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</si>
  <si>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</si>
  <si>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</si>
  <si>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</si>
  <si>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</si>
  <si>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</si>
  <si>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</si>
  <si>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</si>
  <si>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</si>
  <si>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</si>
  <si>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</si>
  <si>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</si>
  <si>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</si>
  <si>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С.Ф.Демченко</t>
  </si>
  <si>
    <t>В.Н.Чагаровская</t>
  </si>
  <si>
    <t>Н.И.Украдыженко</t>
  </si>
  <si>
    <t>Верхнесвечниковское с/ п Бюджет сельского поселения</t>
  </si>
  <si>
    <t>000 0104 0000000000 853 000</t>
  </si>
  <si>
    <t>000 0409 0000000000 244 226</t>
  </si>
  <si>
    <t>Администрация Верхнесвечниковского сельского поселения</t>
  </si>
  <si>
    <t>59600,00</t>
  </si>
  <si>
    <t>59400,00</t>
  </si>
  <si>
    <t>59400</t>
  </si>
  <si>
    <t>43455</t>
  </si>
  <si>
    <t>000 0503 0000000000 244 300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</si>
  <si>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</si>
  <si>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</si>
  <si>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</si>
  <si>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</si>
  <si>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</si>
  <si>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</si>
  <si>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000 1 14 02050 10 0000 410</t>
  </si>
  <si>
    <t>000 1 14 02053 10 0000 410</t>
  </si>
  <si>
    <t>492800</t>
  </si>
  <si>
    <t>Увелечение основных фондов</t>
  </si>
  <si>
    <t>на     01  октября  2016 г.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</si>
</sst>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9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115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14" fontId="1" fillId="0" borderId="0" xfId="0" applyNumberFormat="1" applyFont="1" applyFill="1" applyBorder="1"/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49" fontId="16" fillId="0" borderId="1" xfId="1" applyNumberFormat="1" applyFont="1" applyFill="1" applyBorder="1" applyAlignment="1">
      <alignment horizontal="right" wrapText="1" readingOrder="1"/>
    </xf>
    <xf numFmtId="2" fontId="16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165" fontId="8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18" fillId="0" borderId="1" xfId="0" applyFont="1" applyFill="1" applyBorder="1" applyAlignment="1">
      <alignment wrapText="1"/>
    </xf>
    <xf numFmtId="0" fontId="17" fillId="0" borderId="1" xfId="0" applyFont="1" applyFill="1" applyBorder="1"/>
    <xf numFmtId="0" fontId="18" fillId="0" borderId="1" xfId="0" applyFont="1" applyFill="1" applyBorder="1"/>
    <xf numFmtId="0" fontId="1" fillId="0" borderId="0" xfId="0" applyFont="1" applyFill="1" applyBorder="1"/>
    <xf numFmtId="165" fontId="9" fillId="0" borderId="1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12" fillId="0" borderId="7" xfId="1" applyNumberFormat="1" applyFont="1" applyFill="1" applyBorder="1" applyAlignment="1">
      <alignment horizontal="left" vertical="center" wrapText="1" readingOrder="1"/>
    </xf>
    <xf numFmtId="0" fontId="13" fillId="0" borderId="7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wrapText="1" readingOrder="1"/>
    </xf>
    <xf numFmtId="0" fontId="1" fillId="0" borderId="26" xfId="1" applyNumberFormat="1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14" fillId="0" borderId="1" xfId="1" applyNumberFormat="1" applyFont="1" applyFill="1" applyBorder="1" applyAlignment="1">
      <alignment horizontal="center" wrapText="1" readingOrder="1"/>
    </xf>
    <xf numFmtId="165" fontId="9" fillId="0" borderId="31" xfId="1" applyNumberFormat="1" applyFont="1" applyFill="1" applyBorder="1" applyAlignment="1">
      <alignment horizontal="right" wrapText="1" readingOrder="1"/>
    </xf>
    <xf numFmtId="165" fontId="9" fillId="0" borderId="26" xfId="1" applyNumberFormat="1" applyFont="1" applyFill="1" applyBorder="1" applyAlignment="1">
      <alignment horizontal="right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2" fontId="9" fillId="0" borderId="1" xfId="1" applyNumberFormat="1" applyFont="1" applyFill="1" applyBorder="1" applyAlignment="1">
      <alignment horizontal="right" wrapText="1" readingOrder="1"/>
    </xf>
    <xf numFmtId="2" fontId="1" fillId="0" borderId="26" xfId="1" applyNumberFormat="1" applyFont="1" applyFill="1" applyBorder="1" applyAlignment="1">
      <alignment vertical="top" wrapText="1"/>
    </xf>
    <xf numFmtId="2" fontId="1" fillId="0" borderId="2" xfId="1" applyNumberFormat="1" applyFont="1" applyFill="1" applyBorder="1" applyAlignment="1">
      <alignment vertical="top" wrapText="1"/>
    </xf>
    <xf numFmtId="0" fontId="7" fillId="0" borderId="31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7" fillId="0" borderId="31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165" fontId="9" fillId="0" borderId="31" xfId="1" applyNumberFormat="1" applyFont="1" applyFill="1" applyBorder="1" applyAlignment="1">
      <alignment wrapText="1" readingOrder="1"/>
    </xf>
    <xf numFmtId="165" fontId="9" fillId="0" borderId="2" xfId="1" applyNumberFormat="1" applyFont="1" applyFill="1" applyBorder="1" applyAlignment="1">
      <alignment wrapText="1" readingOrder="1"/>
    </xf>
    <xf numFmtId="0" fontId="9" fillId="0" borderId="31" xfId="1" applyNumberFormat="1" applyFont="1" applyFill="1" applyBorder="1" applyAlignment="1">
      <alignment horizontal="right" wrapText="1" readingOrder="1"/>
    </xf>
    <xf numFmtId="0" fontId="9" fillId="0" borderId="26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5" fontId="9" fillId="0" borderId="26" xfId="1" applyNumberFormat="1" applyFont="1" applyFill="1" applyBorder="1" applyAlignment="1">
      <alignment wrapText="1" readingOrder="1"/>
    </xf>
    <xf numFmtId="0" fontId="1" fillId="0" borderId="26" xfId="1" applyNumberFormat="1" applyFont="1" applyFill="1" applyBorder="1" applyAlignment="1">
      <alignment horizontal="right" vertical="top" wrapText="1" readingOrder="1"/>
    </xf>
    <xf numFmtId="0" fontId="1" fillId="0" borderId="2" xfId="1" applyNumberFormat="1" applyFont="1" applyFill="1" applyBorder="1" applyAlignment="1">
      <alignment horizontal="right" vertical="top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6"/>
  <sheetViews>
    <sheetView showGridLines="0" tabSelected="1" topLeftCell="A74" workbookViewId="0">
      <selection activeCell="F77" sqref="F77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51" t="s">
        <v>0</v>
      </c>
      <c r="C1" s="44"/>
      <c r="D1" s="44"/>
      <c r="E1" s="44"/>
      <c r="F1" s="44"/>
      <c r="G1" s="44"/>
      <c r="H1" s="44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52" t="s">
        <v>2</v>
      </c>
      <c r="H2" s="53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54">
        <v>503117</v>
      </c>
      <c r="H3" s="55"/>
    </row>
    <row r="4" spans="2:8">
      <c r="B4" s="56" t="s">
        <v>429</v>
      </c>
      <c r="C4" s="44"/>
      <c r="D4" s="44"/>
      <c r="E4" s="44"/>
      <c r="F4" s="2" t="s">
        <v>4</v>
      </c>
      <c r="G4" s="57">
        <v>42644</v>
      </c>
      <c r="H4" s="40"/>
    </row>
    <row r="5" spans="2:8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45">
        <v>79235735</v>
      </c>
      <c r="H5" s="40"/>
    </row>
    <row r="6" spans="2:8">
      <c r="B6" s="3" t="s">
        <v>7</v>
      </c>
      <c r="C6" s="46" t="s">
        <v>413</v>
      </c>
      <c r="D6" s="47"/>
      <c r="E6" s="47"/>
      <c r="F6" s="2" t="s">
        <v>8</v>
      </c>
      <c r="G6" s="45">
        <v>951</v>
      </c>
      <c r="H6" s="40"/>
    </row>
    <row r="7" spans="2:8" ht="31.5" customHeight="1">
      <c r="B7" s="48" t="s">
        <v>9</v>
      </c>
      <c r="C7" s="44"/>
      <c r="D7" s="49" t="s">
        <v>410</v>
      </c>
      <c r="E7" s="50"/>
      <c r="F7" s="2" t="s">
        <v>10</v>
      </c>
      <c r="G7" s="45">
        <v>60624415</v>
      </c>
      <c r="H7" s="40"/>
    </row>
    <row r="8" spans="2:8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39" t="s">
        <v>12</v>
      </c>
      <c r="H8" s="40"/>
    </row>
    <row r="9" spans="2:8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41" t="s">
        <v>14</v>
      </c>
      <c r="H9" s="42"/>
    </row>
    <row r="10" spans="2:8" ht="1.35" customHeight="1"/>
    <row r="11" spans="2:8" ht="15" customHeight="1">
      <c r="B11" s="43" t="s">
        <v>15</v>
      </c>
      <c r="C11" s="44"/>
      <c r="D11" s="44"/>
      <c r="E11" s="44"/>
      <c r="F11" s="44"/>
      <c r="G11" s="44"/>
      <c r="H11" s="44"/>
    </row>
    <row r="12" spans="2:8" ht="2.65" customHeight="1"/>
    <row r="13" spans="2:8" ht="43.5" customHeight="1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8" ht="24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8" ht="28.5" customHeight="1">
      <c r="B15" s="10" t="s">
        <v>28</v>
      </c>
      <c r="C15" s="11" t="s">
        <v>29</v>
      </c>
      <c r="D15" s="11" t="s">
        <v>30</v>
      </c>
      <c r="E15" s="12">
        <v>7322218.9100000001</v>
      </c>
      <c r="F15" s="12">
        <v>4382482.72</v>
      </c>
      <c r="G15" s="12">
        <f>E15-F15</f>
        <v>2939736.1900000004</v>
      </c>
    </row>
    <row r="16" spans="2:8" ht="25.5" customHeight="1">
      <c r="B16" s="13" t="s">
        <v>31</v>
      </c>
      <c r="C16" s="14" t="s">
        <v>29</v>
      </c>
      <c r="D16" s="14" t="s">
        <v>32</v>
      </c>
      <c r="E16" s="15">
        <v>6803600</v>
      </c>
      <c r="F16" s="15">
        <v>3874363.81</v>
      </c>
      <c r="G16" s="20">
        <f t="shared" ref="G16:G75" si="0">E16-F16</f>
        <v>2929236.19</v>
      </c>
    </row>
    <row r="17" spans="2:7" ht="17.25" customHeight="1">
      <c r="B17" s="13" t="s">
        <v>33</v>
      </c>
      <c r="C17" s="14" t="s">
        <v>29</v>
      </c>
      <c r="D17" s="14" t="s">
        <v>34</v>
      </c>
      <c r="E17" s="15">
        <v>740400</v>
      </c>
      <c r="F17" s="38">
        <v>844464.66</v>
      </c>
      <c r="G17" s="20">
        <f t="shared" si="0"/>
        <v>-104064.66000000003</v>
      </c>
    </row>
    <row r="18" spans="2:7" ht="19.5" customHeight="1">
      <c r="B18" s="13" t="s">
        <v>35</v>
      </c>
      <c r="C18" s="14" t="s">
        <v>29</v>
      </c>
      <c r="D18" s="14" t="s">
        <v>36</v>
      </c>
      <c r="E18" s="15">
        <v>740400</v>
      </c>
      <c r="F18" s="23">
        <f>F17</f>
        <v>844464.66</v>
      </c>
      <c r="G18" s="20">
        <f t="shared" si="0"/>
        <v>-104064.66000000003</v>
      </c>
    </row>
    <row r="19" spans="2:7" ht="102">
      <c r="B19" s="13" t="s">
        <v>37</v>
      </c>
      <c r="C19" s="14" t="s">
        <v>29</v>
      </c>
      <c r="D19" s="14" t="s">
        <v>38</v>
      </c>
      <c r="E19" s="15">
        <v>740400</v>
      </c>
      <c r="F19" s="23">
        <f>F17</f>
        <v>844464.66</v>
      </c>
      <c r="G19" s="20">
        <f t="shared" si="0"/>
        <v>-104064.66000000003</v>
      </c>
    </row>
    <row r="20" spans="2:7" ht="147">
      <c r="B20" s="13" t="s">
        <v>39</v>
      </c>
      <c r="C20" s="14" t="s">
        <v>29</v>
      </c>
      <c r="D20" s="14" t="s">
        <v>40</v>
      </c>
      <c r="E20" s="16" t="s">
        <v>41</v>
      </c>
      <c r="F20" s="16" t="s">
        <v>41</v>
      </c>
      <c r="G20" s="20"/>
    </row>
    <row r="21" spans="2:7" ht="57">
      <c r="B21" s="13" t="s">
        <v>42</v>
      </c>
      <c r="C21" s="14" t="s">
        <v>29</v>
      </c>
      <c r="D21" s="14" t="s">
        <v>43</v>
      </c>
      <c r="E21" s="16" t="s">
        <v>41</v>
      </c>
      <c r="F21" s="16">
        <v>763.8</v>
      </c>
      <c r="G21" s="20"/>
    </row>
    <row r="22" spans="2:7" ht="45.75">
      <c r="B22" s="13" t="s">
        <v>44</v>
      </c>
      <c r="C22" s="14" t="s">
        <v>29</v>
      </c>
      <c r="D22" s="14" t="s">
        <v>45</v>
      </c>
      <c r="E22" s="15">
        <v>1451800</v>
      </c>
      <c r="F22" s="15">
        <v>1206945.9099999999</v>
      </c>
      <c r="G22" s="20">
        <f t="shared" si="0"/>
        <v>244854.09000000008</v>
      </c>
    </row>
    <row r="23" spans="2:7" ht="34.5">
      <c r="B23" s="13" t="s">
        <v>46</v>
      </c>
      <c r="C23" s="14" t="s">
        <v>29</v>
      </c>
      <c r="D23" s="14" t="s">
        <v>47</v>
      </c>
      <c r="E23" s="15">
        <v>1451800</v>
      </c>
      <c r="F23" s="23">
        <f>F22</f>
        <v>1206945.9099999999</v>
      </c>
      <c r="G23" s="20">
        <f t="shared" si="0"/>
        <v>244854.09000000008</v>
      </c>
    </row>
    <row r="24" spans="2:7" ht="90.75">
      <c r="B24" s="13" t="s">
        <v>48</v>
      </c>
      <c r="C24" s="14" t="s">
        <v>29</v>
      </c>
      <c r="D24" s="14" t="s">
        <v>49</v>
      </c>
      <c r="E24" s="15">
        <v>506100</v>
      </c>
      <c r="F24" s="15">
        <v>405664.51</v>
      </c>
      <c r="G24" s="20">
        <f t="shared" si="0"/>
        <v>100435.48999999999</v>
      </c>
    </row>
    <row r="25" spans="2:7" ht="113.25">
      <c r="B25" s="13" t="s">
        <v>50</v>
      </c>
      <c r="C25" s="14" t="s">
        <v>29</v>
      </c>
      <c r="D25" s="14" t="s">
        <v>51</v>
      </c>
      <c r="E25" s="15">
        <v>10200</v>
      </c>
      <c r="F25" s="15">
        <v>6465.5</v>
      </c>
      <c r="G25" s="20">
        <f t="shared" si="0"/>
        <v>3734.5</v>
      </c>
    </row>
    <row r="26" spans="2:7" ht="90.75">
      <c r="B26" s="13" t="s">
        <v>52</v>
      </c>
      <c r="C26" s="14" t="s">
        <v>29</v>
      </c>
      <c r="D26" s="14" t="s">
        <v>53</v>
      </c>
      <c r="E26" s="15">
        <v>935500</v>
      </c>
      <c r="F26" s="15">
        <v>850831.68</v>
      </c>
      <c r="G26" s="20">
        <f t="shared" si="0"/>
        <v>84668.319999999949</v>
      </c>
    </row>
    <row r="27" spans="2:7" ht="90.75">
      <c r="B27" s="13" t="s">
        <v>54</v>
      </c>
      <c r="C27" s="14" t="s">
        <v>29</v>
      </c>
      <c r="D27" s="14" t="s">
        <v>55</v>
      </c>
      <c r="E27" s="16" t="s">
        <v>41</v>
      </c>
      <c r="F27" s="15">
        <v>-56015.78</v>
      </c>
      <c r="G27" s="27"/>
    </row>
    <row r="28" spans="2:7">
      <c r="B28" s="13" t="s">
        <v>56</v>
      </c>
      <c r="C28" s="14" t="s">
        <v>29</v>
      </c>
      <c r="D28" s="14" t="s">
        <v>57</v>
      </c>
      <c r="E28" s="15">
        <v>298800</v>
      </c>
      <c r="F28" s="24" t="s">
        <v>417</v>
      </c>
      <c r="G28" s="20">
        <f t="shared" si="0"/>
        <v>255345</v>
      </c>
    </row>
    <row r="29" spans="2:7" ht="34.5">
      <c r="B29" s="13" t="s">
        <v>58</v>
      </c>
      <c r="C29" s="14" t="s">
        <v>29</v>
      </c>
      <c r="D29" s="14" t="s">
        <v>59</v>
      </c>
      <c r="E29" s="16" t="s">
        <v>41</v>
      </c>
      <c r="F29" s="16" t="s">
        <v>41</v>
      </c>
      <c r="G29" s="20"/>
    </row>
    <row r="30" spans="2:7" ht="57">
      <c r="B30" s="13" t="s">
        <v>60</v>
      </c>
      <c r="C30" s="14" t="s">
        <v>29</v>
      </c>
      <c r="D30" s="14" t="s">
        <v>61</v>
      </c>
      <c r="E30" s="16" t="s">
        <v>41</v>
      </c>
      <c r="F30" s="16" t="s">
        <v>41</v>
      </c>
      <c r="G30" s="20"/>
    </row>
    <row r="31" spans="2:7" ht="57">
      <c r="B31" s="13" t="s">
        <v>60</v>
      </c>
      <c r="C31" s="14" t="s">
        <v>29</v>
      </c>
      <c r="D31" s="14" t="s">
        <v>62</v>
      </c>
      <c r="E31" s="16" t="s">
        <v>41</v>
      </c>
      <c r="F31" s="16" t="s">
        <v>41</v>
      </c>
      <c r="G31" s="20"/>
    </row>
    <row r="32" spans="2:7" ht="34.5">
      <c r="B32" s="13" t="s">
        <v>63</v>
      </c>
      <c r="C32" s="14" t="s">
        <v>29</v>
      </c>
      <c r="D32" s="14" t="s">
        <v>64</v>
      </c>
      <c r="E32" s="16" t="s">
        <v>41</v>
      </c>
      <c r="F32" s="16" t="s">
        <v>41</v>
      </c>
      <c r="G32" s="20"/>
    </row>
    <row r="33" spans="2:7">
      <c r="B33" s="13" t="s">
        <v>65</v>
      </c>
      <c r="C33" s="14" t="s">
        <v>29</v>
      </c>
      <c r="D33" s="14" t="s">
        <v>66</v>
      </c>
      <c r="E33" s="15">
        <v>298800</v>
      </c>
      <c r="F33" s="24" t="s">
        <v>417</v>
      </c>
      <c r="G33" s="20">
        <f t="shared" si="0"/>
        <v>255345</v>
      </c>
    </row>
    <row r="34" spans="2:7">
      <c r="B34" s="13" t="s">
        <v>65</v>
      </c>
      <c r="C34" s="14" t="s">
        <v>29</v>
      </c>
      <c r="D34" s="14" t="s">
        <v>67</v>
      </c>
      <c r="E34" s="15">
        <v>298800</v>
      </c>
      <c r="F34" s="24" t="s">
        <v>417</v>
      </c>
      <c r="G34" s="20">
        <f t="shared" si="0"/>
        <v>255345</v>
      </c>
    </row>
    <row r="35" spans="2:7">
      <c r="B35" s="13" t="s">
        <v>68</v>
      </c>
      <c r="C35" s="14" t="s">
        <v>29</v>
      </c>
      <c r="D35" s="14" t="s">
        <v>69</v>
      </c>
      <c r="E35" s="15">
        <v>4116100</v>
      </c>
      <c r="F35" s="15">
        <v>1407693.5</v>
      </c>
      <c r="G35" s="20">
        <f t="shared" si="0"/>
        <v>2708406.5</v>
      </c>
    </row>
    <row r="36" spans="2:7">
      <c r="B36" s="13" t="s">
        <v>70</v>
      </c>
      <c r="C36" s="14" t="s">
        <v>29</v>
      </c>
      <c r="D36" s="14" t="s">
        <v>71</v>
      </c>
      <c r="E36" s="15">
        <v>39700</v>
      </c>
      <c r="F36" s="15">
        <v>2550.62</v>
      </c>
      <c r="G36" s="20">
        <f t="shared" si="0"/>
        <v>37149.379999999997</v>
      </c>
    </row>
    <row r="37" spans="2:7" ht="57">
      <c r="B37" s="13" t="s">
        <v>72</v>
      </c>
      <c r="C37" s="14" t="s">
        <v>29</v>
      </c>
      <c r="D37" s="14" t="s">
        <v>73</v>
      </c>
      <c r="E37" s="15">
        <v>39700</v>
      </c>
      <c r="F37" s="15">
        <f>F36</f>
        <v>2550.62</v>
      </c>
      <c r="G37" s="20">
        <f t="shared" si="0"/>
        <v>37149.379999999997</v>
      </c>
    </row>
    <row r="38" spans="2:7">
      <c r="B38" s="13" t="s">
        <v>74</v>
      </c>
      <c r="C38" s="14" t="s">
        <v>29</v>
      </c>
      <c r="D38" s="14" t="s">
        <v>75</v>
      </c>
      <c r="E38" s="15">
        <v>4076400</v>
      </c>
      <c r="F38" s="15">
        <v>1405142.88</v>
      </c>
      <c r="G38" s="20">
        <f t="shared" si="0"/>
        <v>2671257.12</v>
      </c>
    </row>
    <row r="39" spans="2:7">
      <c r="B39" s="13" t="s">
        <v>76</v>
      </c>
      <c r="C39" s="14" t="s">
        <v>29</v>
      </c>
      <c r="D39" s="14" t="s">
        <v>77</v>
      </c>
      <c r="E39" s="15">
        <v>1022900</v>
      </c>
      <c r="F39" s="15">
        <v>967028.33</v>
      </c>
      <c r="G39" s="20">
        <f t="shared" si="0"/>
        <v>55871.670000000042</v>
      </c>
    </row>
    <row r="40" spans="2:7" ht="45.75">
      <c r="B40" s="13" t="s">
        <v>78</v>
      </c>
      <c r="C40" s="14" t="s">
        <v>29</v>
      </c>
      <c r="D40" s="14" t="s">
        <v>79</v>
      </c>
      <c r="E40" s="15">
        <v>1022900</v>
      </c>
      <c r="F40" s="19">
        <f>F39</f>
        <v>967028.33</v>
      </c>
      <c r="G40" s="20">
        <f t="shared" si="0"/>
        <v>55871.670000000042</v>
      </c>
    </row>
    <row r="41" spans="2:7">
      <c r="B41" s="13" t="s">
        <v>80</v>
      </c>
      <c r="C41" s="14" t="s">
        <v>29</v>
      </c>
      <c r="D41" s="14" t="s">
        <v>81</v>
      </c>
      <c r="E41" s="15">
        <v>3053500</v>
      </c>
      <c r="F41" s="15">
        <v>438114.55</v>
      </c>
      <c r="G41" s="20">
        <f t="shared" si="0"/>
        <v>2615385.4500000002</v>
      </c>
    </row>
    <row r="42" spans="2:7" ht="45.75">
      <c r="B42" s="13" t="s">
        <v>82</v>
      </c>
      <c r="C42" s="14" t="s">
        <v>29</v>
      </c>
      <c r="D42" s="14" t="s">
        <v>83</v>
      </c>
      <c r="E42" s="15">
        <v>3053500</v>
      </c>
      <c r="F42" s="15">
        <f>F41</f>
        <v>438114.55</v>
      </c>
      <c r="G42" s="20">
        <f t="shared" si="0"/>
        <v>2615385.4500000002</v>
      </c>
    </row>
    <row r="43" spans="2:7">
      <c r="B43" s="13" t="s">
        <v>84</v>
      </c>
      <c r="C43" s="14" t="s">
        <v>29</v>
      </c>
      <c r="D43" s="14" t="s">
        <v>85</v>
      </c>
      <c r="E43" s="15">
        <v>16400</v>
      </c>
      <c r="F43" s="16">
        <v>1800</v>
      </c>
      <c r="G43" s="20">
        <f t="shared" si="0"/>
        <v>14600</v>
      </c>
    </row>
    <row r="44" spans="2:7" ht="68.25">
      <c r="B44" s="13" t="s">
        <v>86</v>
      </c>
      <c r="C44" s="14" t="s">
        <v>29</v>
      </c>
      <c r="D44" s="14" t="s">
        <v>87</v>
      </c>
      <c r="E44" s="15">
        <v>16400</v>
      </c>
      <c r="F44" s="16">
        <f>F43</f>
        <v>1800</v>
      </c>
      <c r="G44" s="20">
        <f t="shared" si="0"/>
        <v>14600</v>
      </c>
    </row>
    <row r="45" spans="2:7" ht="90.75">
      <c r="B45" s="13" t="s">
        <v>88</v>
      </c>
      <c r="C45" s="14" t="s">
        <v>29</v>
      </c>
      <c r="D45" s="14" t="s">
        <v>89</v>
      </c>
      <c r="E45" s="15">
        <v>16400</v>
      </c>
      <c r="F45" s="16">
        <f>F43</f>
        <v>1800</v>
      </c>
      <c r="G45" s="20">
        <f t="shared" si="0"/>
        <v>14600</v>
      </c>
    </row>
    <row r="46" spans="2:7" ht="57">
      <c r="B46" s="13" t="s">
        <v>90</v>
      </c>
      <c r="C46" s="14" t="s">
        <v>29</v>
      </c>
      <c r="D46" s="14" t="s">
        <v>91</v>
      </c>
      <c r="E46" s="15">
        <v>153300</v>
      </c>
      <c r="F46" s="15">
        <v>103163.52</v>
      </c>
      <c r="G46" s="20">
        <f t="shared" si="0"/>
        <v>50136.479999999996</v>
      </c>
    </row>
    <row r="47" spans="2:7" ht="113.25">
      <c r="B47" s="13" t="s">
        <v>92</v>
      </c>
      <c r="C47" s="14" t="s">
        <v>29</v>
      </c>
      <c r="D47" s="14" t="s">
        <v>93</v>
      </c>
      <c r="E47" s="15">
        <v>153300</v>
      </c>
      <c r="F47" s="23">
        <f>F46</f>
        <v>103163.52</v>
      </c>
      <c r="G47" s="20">
        <f t="shared" si="0"/>
        <v>50136.479999999996</v>
      </c>
    </row>
    <row r="48" spans="2:7" ht="113.25">
      <c r="B48" s="13" t="s">
        <v>94</v>
      </c>
      <c r="C48" s="14" t="s">
        <v>29</v>
      </c>
      <c r="D48" s="14" t="s">
        <v>95</v>
      </c>
      <c r="E48" s="15">
        <v>119200</v>
      </c>
      <c r="F48" s="16">
        <v>77485.89</v>
      </c>
      <c r="G48" s="20">
        <f t="shared" si="0"/>
        <v>41714.11</v>
      </c>
    </row>
    <row r="49" spans="2:7" ht="102">
      <c r="B49" s="13" t="s">
        <v>96</v>
      </c>
      <c r="C49" s="14" t="s">
        <v>29</v>
      </c>
      <c r="D49" s="14" t="s">
        <v>97</v>
      </c>
      <c r="E49" s="15">
        <v>119200</v>
      </c>
      <c r="F49" s="16">
        <f>F48</f>
        <v>77485.89</v>
      </c>
      <c r="G49" s="20">
        <f t="shared" si="0"/>
        <v>41714.11</v>
      </c>
    </row>
    <row r="50" spans="2:7" ht="113.25">
      <c r="B50" s="13" t="s">
        <v>98</v>
      </c>
      <c r="C50" s="14" t="s">
        <v>29</v>
      </c>
      <c r="D50" s="14" t="s">
        <v>99</v>
      </c>
      <c r="E50" s="15">
        <v>34100</v>
      </c>
      <c r="F50" s="15">
        <v>25677.63</v>
      </c>
      <c r="G50" s="20">
        <f t="shared" si="0"/>
        <v>8422.369999999999</v>
      </c>
    </row>
    <row r="51" spans="2:7" ht="90.75">
      <c r="B51" s="13" t="s">
        <v>100</v>
      </c>
      <c r="C51" s="14" t="s">
        <v>29</v>
      </c>
      <c r="D51" s="14" t="s">
        <v>101</v>
      </c>
      <c r="E51" s="15">
        <v>34100</v>
      </c>
      <c r="F51" s="15">
        <f>F50</f>
        <v>25677.63</v>
      </c>
      <c r="G51" s="20">
        <f t="shared" si="0"/>
        <v>8422.369999999999</v>
      </c>
    </row>
    <row r="52" spans="2:7" s="30" customFormat="1" ht="51" customHeight="1">
      <c r="B52" s="34" t="s">
        <v>419</v>
      </c>
      <c r="C52" s="32" t="s">
        <v>29</v>
      </c>
      <c r="D52" s="35" t="s">
        <v>423</v>
      </c>
      <c r="E52" s="31"/>
      <c r="F52" s="33">
        <v>266059.32</v>
      </c>
      <c r="G52" s="33">
        <f t="shared" si="0"/>
        <v>-266059.32</v>
      </c>
    </row>
    <row r="53" spans="2:7" s="28" customFormat="1" ht="115.5" customHeight="1">
      <c r="B53" s="34" t="s">
        <v>420</v>
      </c>
      <c r="C53" s="32" t="s">
        <v>29</v>
      </c>
      <c r="D53" s="35" t="s">
        <v>424</v>
      </c>
      <c r="E53" s="29"/>
      <c r="F53" s="33">
        <v>266059.32</v>
      </c>
      <c r="G53" s="33">
        <f t="shared" si="0"/>
        <v>-266059.32</v>
      </c>
    </row>
    <row r="54" spans="2:7" s="28" customFormat="1" ht="135" customHeight="1">
      <c r="B54" s="34" t="s">
        <v>421</v>
      </c>
      <c r="C54" s="32" t="s">
        <v>29</v>
      </c>
      <c r="D54" s="35" t="s">
        <v>425</v>
      </c>
      <c r="E54" s="29"/>
      <c r="F54" s="33">
        <v>266059.32</v>
      </c>
      <c r="G54" s="33">
        <f t="shared" si="0"/>
        <v>-266059.32</v>
      </c>
    </row>
    <row r="55" spans="2:7" s="28" customFormat="1" ht="147" customHeight="1">
      <c r="B55" s="34" t="s">
        <v>422</v>
      </c>
      <c r="C55" s="32" t="s">
        <v>29</v>
      </c>
      <c r="D55" s="36" t="s">
        <v>426</v>
      </c>
      <c r="E55" s="29"/>
      <c r="F55" s="33">
        <v>266059.32</v>
      </c>
      <c r="G55" s="33">
        <f t="shared" si="0"/>
        <v>-266059.32</v>
      </c>
    </row>
    <row r="56" spans="2:7" ht="23.25">
      <c r="B56" s="13" t="s">
        <v>102</v>
      </c>
      <c r="C56" s="14" t="s">
        <v>29</v>
      </c>
      <c r="D56" s="14" t="s">
        <v>103</v>
      </c>
      <c r="E56" s="15">
        <v>26800</v>
      </c>
      <c r="F56" s="16">
        <v>18.100000000000001</v>
      </c>
      <c r="G56" s="33">
        <f t="shared" si="0"/>
        <v>26781.9</v>
      </c>
    </row>
    <row r="57" spans="2:7" ht="57">
      <c r="B57" s="13" t="s">
        <v>104</v>
      </c>
      <c r="C57" s="14" t="s">
        <v>29</v>
      </c>
      <c r="D57" s="14" t="s">
        <v>105</v>
      </c>
      <c r="E57" s="15">
        <v>26800</v>
      </c>
      <c r="F57" s="16">
        <v>18.100000000000001</v>
      </c>
      <c r="G57" s="33">
        <f t="shared" si="0"/>
        <v>26781.9</v>
      </c>
    </row>
    <row r="58" spans="2:7" ht="68.25">
      <c r="B58" s="13" t="s">
        <v>106</v>
      </c>
      <c r="C58" s="14" t="s">
        <v>29</v>
      </c>
      <c r="D58" s="14" t="s">
        <v>107</v>
      </c>
      <c r="E58" s="15">
        <v>26800</v>
      </c>
      <c r="F58" s="16">
        <f>F57</f>
        <v>18.100000000000001</v>
      </c>
      <c r="G58" s="20">
        <f t="shared" si="0"/>
        <v>26781.9</v>
      </c>
    </row>
    <row r="59" spans="2:7">
      <c r="B59" s="13" t="s">
        <v>108</v>
      </c>
      <c r="C59" s="14" t="s">
        <v>29</v>
      </c>
      <c r="D59" s="14" t="s">
        <v>109</v>
      </c>
      <c r="E59" s="15">
        <v>518618.91</v>
      </c>
      <c r="F59" s="15">
        <v>508118.91</v>
      </c>
      <c r="G59" s="20">
        <f t="shared" si="0"/>
        <v>10500</v>
      </c>
    </row>
    <row r="60" spans="2:7" ht="45.75">
      <c r="B60" s="13" t="s">
        <v>110</v>
      </c>
      <c r="C60" s="14" t="s">
        <v>29</v>
      </c>
      <c r="D60" s="14" t="s">
        <v>111</v>
      </c>
      <c r="E60" s="15">
        <v>503300</v>
      </c>
      <c r="F60" s="24" t="s">
        <v>427</v>
      </c>
      <c r="G60" s="20">
        <f t="shared" si="0"/>
        <v>10500</v>
      </c>
    </row>
    <row r="61" spans="2:7" ht="23.25">
      <c r="B61" s="13" t="s">
        <v>112</v>
      </c>
      <c r="C61" s="14" t="s">
        <v>29</v>
      </c>
      <c r="D61" s="14" t="s">
        <v>113</v>
      </c>
      <c r="E61" s="15">
        <v>433200</v>
      </c>
      <c r="F61" s="16">
        <v>433200</v>
      </c>
      <c r="G61" s="27">
        <f t="shared" si="0"/>
        <v>0</v>
      </c>
    </row>
    <row r="62" spans="2:7" ht="23.25">
      <c r="B62" s="13" t="s">
        <v>114</v>
      </c>
      <c r="C62" s="14" t="s">
        <v>29</v>
      </c>
      <c r="D62" s="14" t="s">
        <v>115</v>
      </c>
      <c r="E62" s="15">
        <v>433200</v>
      </c>
      <c r="F62" s="16">
        <f>F61</f>
        <v>433200</v>
      </c>
      <c r="G62" s="27">
        <f t="shared" si="0"/>
        <v>0</v>
      </c>
    </row>
    <row r="63" spans="2:7" ht="34.5">
      <c r="B63" s="13" t="s">
        <v>116</v>
      </c>
      <c r="C63" s="14" t="s">
        <v>29</v>
      </c>
      <c r="D63" s="14" t="s">
        <v>117</v>
      </c>
      <c r="E63" s="15">
        <v>433200</v>
      </c>
      <c r="F63" s="16">
        <f>F61</f>
        <v>433200</v>
      </c>
      <c r="G63" s="27">
        <f t="shared" si="0"/>
        <v>0</v>
      </c>
    </row>
    <row r="64" spans="2:7" ht="23.25">
      <c r="B64" s="13" t="s">
        <v>118</v>
      </c>
      <c r="C64" s="14" t="s">
        <v>29</v>
      </c>
      <c r="D64" s="14" t="s">
        <v>119</v>
      </c>
      <c r="E64" s="15">
        <v>70100</v>
      </c>
      <c r="F64" s="24" t="s">
        <v>414</v>
      </c>
      <c r="G64" s="20">
        <f t="shared" si="0"/>
        <v>10500</v>
      </c>
    </row>
    <row r="65" spans="2:7" ht="57">
      <c r="B65" s="13" t="s">
        <v>120</v>
      </c>
      <c r="C65" s="14" t="s">
        <v>29</v>
      </c>
      <c r="D65" s="14" t="s">
        <v>121</v>
      </c>
      <c r="E65" s="15">
        <v>69900</v>
      </c>
      <c r="F65" s="24" t="s">
        <v>415</v>
      </c>
      <c r="G65" s="20">
        <f t="shared" si="0"/>
        <v>10500</v>
      </c>
    </row>
    <row r="66" spans="2:7" ht="57">
      <c r="B66" s="13" t="s">
        <v>122</v>
      </c>
      <c r="C66" s="14" t="s">
        <v>29</v>
      </c>
      <c r="D66" s="14" t="s">
        <v>123</v>
      </c>
      <c r="E66" s="15">
        <v>69900</v>
      </c>
      <c r="F66" s="24" t="s">
        <v>416</v>
      </c>
      <c r="G66" s="20">
        <f t="shared" si="0"/>
        <v>10500</v>
      </c>
    </row>
    <row r="67" spans="2:7" ht="45.75">
      <c r="B67" s="13" t="s">
        <v>124</v>
      </c>
      <c r="C67" s="14" t="s">
        <v>29</v>
      </c>
      <c r="D67" s="14" t="s">
        <v>125</v>
      </c>
      <c r="E67" s="15">
        <v>200</v>
      </c>
      <c r="F67" s="25">
        <v>200</v>
      </c>
      <c r="G67" s="20">
        <f t="shared" si="0"/>
        <v>0</v>
      </c>
    </row>
    <row r="68" spans="2:7" ht="45.75">
      <c r="B68" s="13" t="s">
        <v>126</v>
      </c>
      <c r="C68" s="14" t="s">
        <v>29</v>
      </c>
      <c r="D68" s="14" t="s">
        <v>127</v>
      </c>
      <c r="E68" s="15">
        <v>200</v>
      </c>
      <c r="F68" s="25">
        <v>200</v>
      </c>
      <c r="G68" s="20">
        <f t="shared" si="0"/>
        <v>0</v>
      </c>
    </row>
    <row r="69" spans="2:7">
      <c r="B69" s="13" t="s">
        <v>128</v>
      </c>
      <c r="C69" s="14" t="s">
        <v>29</v>
      </c>
      <c r="D69" s="14" t="s">
        <v>129</v>
      </c>
      <c r="E69" s="16" t="s">
        <v>41</v>
      </c>
      <c r="F69" s="16" t="s">
        <v>41</v>
      </c>
      <c r="G69" s="20"/>
    </row>
    <row r="70" spans="2:7" ht="79.5">
      <c r="B70" s="13" t="s">
        <v>130</v>
      </c>
      <c r="C70" s="14" t="s">
        <v>29</v>
      </c>
      <c r="D70" s="14" t="s">
        <v>131</v>
      </c>
      <c r="E70" s="16" t="s">
        <v>41</v>
      </c>
      <c r="F70" s="16" t="s">
        <v>41</v>
      </c>
      <c r="G70" s="20"/>
    </row>
    <row r="71" spans="2:7" ht="90.75">
      <c r="B71" s="13" t="s">
        <v>132</v>
      </c>
      <c r="C71" s="14" t="s">
        <v>29</v>
      </c>
      <c r="D71" s="14" t="s">
        <v>133</v>
      </c>
      <c r="E71" s="16"/>
      <c r="F71" s="16" t="s">
        <v>41</v>
      </c>
      <c r="G71" s="20"/>
    </row>
    <row r="72" spans="2:7" ht="124.5">
      <c r="B72" s="13" t="s">
        <v>134</v>
      </c>
      <c r="C72" s="14" t="s">
        <v>29</v>
      </c>
      <c r="D72" s="14" t="s">
        <v>135</v>
      </c>
      <c r="E72" s="16">
        <v>15318.91</v>
      </c>
      <c r="F72" s="15">
        <v>15318.91</v>
      </c>
      <c r="G72" s="20">
        <f t="shared" si="0"/>
        <v>0</v>
      </c>
    </row>
    <row r="73" spans="2:7" ht="90.75">
      <c r="B73" s="13" t="s">
        <v>136</v>
      </c>
      <c r="C73" s="14" t="s">
        <v>29</v>
      </c>
      <c r="D73" s="14" t="s">
        <v>137</v>
      </c>
      <c r="E73" s="16">
        <v>15318.91</v>
      </c>
      <c r="F73" s="15">
        <v>15318.91</v>
      </c>
      <c r="G73" s="20">
        <f t="shared" si="0"/>
        <v>0</v>
      </c>
    </row>
    <row r="74" spans="2:7" ht="79.5">
      <c r="B74" s="13" t="s">
        <v>138</v>
      </c>
      <c r="C74" s="14" t="s">
        <v>29</v>
      </c>
      <c r="D74" s="14" t="s">
        <v>139</v>
      </c>
      <c r="E74" s="16">
        <v>15318.91</v>
      </c>
      <c r="F74" s="15">
        <v>15318.91</v>
      </c>
      <c r="G74" s="20">
        <f t="shared" si="0"/>
        <v>0</v>
      </c>
    </row>
    <row r="75" spans="2:7" ht="79.5">
      <c r="B75" s="17" t="s">
        <v>140</v>
      </c>
      <c r="C75" s="14" t="s">
        <v>29</v>
      </c>
      <c r="D75" s="14" t="s">
        <v>141</v>
      </c>
      <c r="E75" s="16">
        <v>15318.91</v>
      </c>
      <c r="F75" s="15">
        <v>15318.91</v>
      </c>
      <c r="G75" s="20">
        <f t="shared" si="0"/>
        <v>0</v>
      </c>
    </row>
    <row r="76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83" right="0.39370078740157483" top="0.39370078740157483" bottom="0.39370078740157483" header="0.39370078740157483" footer="0.39370078740157483"/>
  <pageSetup paperSize="9" scale="93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showGridLines="0" workbookViewId="0">
      <pane ySplit="3" topLeftCell="A139" activePane="bottomLeft" state="frozen"/>
      <selection pane="bottomLeft" activeCell="H184" sqref="H184:I184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style="22" customWidth="1"/>
    <col min="15" max="15" width="6.42578125" style="22" customWidth="1"/>
    <col min="16" max="17" width="0.140625" customWidth="1"/>
    <col min="18" max="18" width="1.140625" customWidth="1"/>
  </cols>
  <sheetData>
    <row r="1" spans="1:18" ht="17.100000000000001" customHeight="1">
      <c r="A1" s="89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8" ht="15" customHeight="1">
      <c r="N2" s="90" t="s">
        <v>142</v>
      </c>
      <c r="O2" s="44"/>
      <c r="P2" s="44"/>
      <c r="Q2" s="44"/>
      <c r="R2" s="44"/>
    </row>
    <row r="3" spans="1:18" ht="0.6" customHeight="1"/>
    <row r="4" spans="1:18" ht="14.25" customHeight="1">
      <c r="B4" s="51" t="s">
        <v>143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8" ht="0.4" customHeight="1"/>
    <row r="6" spans="1:18" ht="36.4" customHeight="1">
      <c r="B6" s="91" t="s">
        <v>16</v>
      </c>
      <c r="C6" s="92"/>
      <c r="D6" s="93" t="s">
        <v>17</v>
      </c>
      <c r="E6" s="92"/>
      <c r="F6" s="93" t="s">
        <v>144</v>
      </c>
      <c r="G6" s="92"/>
      <c r="H6" s="93" t="s">
        <v>19</v>
      </c>
      <c r="I6" s="92"/>
      <c r="J6" s="93" t="s">
        <v>20</v>
      </c>
      <c r="K6" s="94"/>
      <c r="L6" s="92"/>
      <c r="M6" s="95" t="s">
        <v>21</v>
      </c>
      <c r="N6" s="94"/>
      <c r="O6" s="94"/>
      <c r="P6" s="96"/>
    </row>
    <row r="7" spans="1:18" ht="11.65" customHeight="1">
      <c r="B7" s="85" t="s">
        <v>22</v>
      </c>
      <c r="C7" s="86"/>
      <c r="D7" s="87" t="s">
        <v>23</v>
      </c>
      <c r="E7" s="86"/>
      <c r="F7" s="87" t="s">
        <v>24</v>
      </c>
      <c r="G7" s="86"/>
      <c r="H7" s="87" t="s">
        <v>25</v>
      </c>
      <c r="I7" s="86"/>
      <c r="J7" s="87" t="s">
        <v>26</v>
      </c>
      <c r="K7" s="88"/>
      <c r="L7" s="86"/>
      <c r="M7" s="97" t="s">
        <v>27</v>
      </c>
      <c r="N7" s="88"/>
      <c r="O7" s="88"/>
      <c r="P7" s="98"/>
    </row>
    <row r="8" spans="1:18" ht="13.35" customHeight="1">
      <c r="B8" s="62" t="s">
        <v>145</v>
      </c>
      <c r="C8" s="53"/>
      <c r="D8" s="58" t="s">
        <v>146</v>
      </c>
      <c r="E8" s="53"/>
      <c r="F8" s="58" t="s">
        <v>30</v>
      </c>
      <c r="G8" s="53"/>
      <c r="H8" s="59">
        <v>9223239.9399999995</v>
      </c>
      <c r="I8" s="53"/>
      <c r="J8" s="59">
        <v>5627905.5099999998</v>
      </c>
      <c r="K8" s="60"/>
      <c r="L8" s="53"/>
      <c r="M8" s="61">
        <f>H8-J8</f>
        <v>3595334.4299999997</v>
      </c>
      <c r="N8" s="60"/>
      <c r="O8" s="60"/>
      <c r="P8" s="53"/>
    </row>
    <row r="9" spans="1:18" ht="13.35" customHeight="1">
      <c r="B9" s="62" t="s">
        <v>147</v>
      </c>
      <c r="C9" s="53"/>
      <c r="D9" s="58" t="s">
        <v>146</v>
      </c>
      <c r="E9" s="53"/>
      <c r="F9" s="58" t="s">
        <v>148</v>
      </c>
      <c r="G9" s="53"/>
      <c r="H9" s="59">
        <v>4276189.0999999996</v>
      </c>
      <c r="I9" s="53"/>
      <c r="J9" s="59">
        <v>2903138.51</v>
      </c>
      <c r="K9" s="60"/>
      <c r="L9" s="53"/>
      <c r="M9" s="61">
        <f t="shared" ref="M9:M72" si="0">H9-J9</f>
        <v>1373050.5899999999</v>
      </c>
      <c r="N9" s="60"/>
      <c r="O9" s="60"/>
      <c r="P9" s="53"/>
    </row>
    <row r="10" spans="1:18" ht="13.35" customHeight="1">
      <c r="B10" s="62" t="s">
        <v>149</v>
      </c>
      <c r="C10" s="53"/>
      <c r="D10" s="58" t="s">
        <v>146</v>
      </c>
      <c r="E10" s="53"/>
      <c r="F10" s="58" t="s">
        <v>150</v>
      </c>
      <c r="G10" s="53"/>
      <c r="H10" s="59">
        <v>718500</v>
      </c>
      <c r="I10" s="53"/>
      <c r="J10" s="59">
        <v>499867.49</v>
      </c>
      <c r="K10" s="60"/>
      <c r="L10" s="53"/>
      <c r="M10" s="61">
        <f t="shared" si="0"/>
        <v>218632.51</v>
      </c>
      <c r="N10" s="60"/>
      <c r="O10" s="60"/>
      <c r="P10" s="53"/>
    </row>
    <row r="11" spans="1:18" ht="12.6" customHeight="1">
      <c r="B11" s="69" t="s">
        <v>151</v>
      </c>
      <c r="C11" s="53"/>
      <c r="D11" s="58" t="s">
        <v>146</v>
      </c>
      <c r="E11" s="53"/>
      <c r="F11" s="58" t="s">
        <v>152</v>
      </c>
      <c r="G11" s="53"/>
      <c r="H11" s="59">
        <v>718500</v>
      </c>
      <c r="I11" s="53"/>
      <c r="J11" s="59">
        <f>J10</f>
        <v>499867.49</v>
      </c>
      <c r="K11" s="60"/>
      <c r="L11" s="53"/>
      <c r="M11" s="61">
        <f t="shared" si="0"/>
        <v>218632.51</v>
      </c>
      <c r="N11" s="60"/>
      <c r="O11" s="60"/>
      <c r="P11" s="53"/>
    </row>
    <row r="12" spans="1:18" ht="15" customHeight="1">
      <c r="B12" s="69" t="s">
        <v>153</v>
      </c>
      <c r="C12" s="53"/>
      <c r="D12" s="58" t="s">
        <v>146</v>
      </c>
      <c r="E12" s="53"/>
      <c r="F12" s="58" t="s">
        <v>154</v>
      </c>
      <c r="G12" s="53"/>
      <c r="H12" s="59">
        <v>718500</v>
      </c>
      <c r="I12" s="53"/>
      <c r="J12" s="59">
        <f>J10</f>
        <v>499867.49</v>
      </c>
      <c r="K12" s="60"/>
      <c r="L12" s="53"/>
      <c r="M12" s="61">
        <f t="shared" si="0"/>
        <v>218632.51</v>
      </c>
      <c r="N12" s="60"/>
      <c r="O12" s="60"/>
      <c r="P12" s="53"/>
    </row>
    <row r="13" spans="1:18" ht="12.4" customHeight="1">
      <c r="B13" s="62" t="s">
        <v>155</v>
      </c>
      <c r="C13" s="53"/>
      <c r="D13" s="58" t="s">
        <v>146</v>
      </c>
      <c r="E13" s="53"/>
      <c r="F13" s="58" t="s">
        <v>156</v>
      </c>
      <c r="G13" s="53"/>
      <c r="H13" s="59">
        <v>520300</v>
      </c>
      <c r="I13" s="53"/>
      <c r="J13" s="59">
        <v>369130.18</v>
      </c>
      <c r="K13" s="60"/>
      <c r="L13" s="53"/>
      <c r="M13" s="61">
        <f t="shared" si="0"/>
        <v>151169.82</v>
      </c>
      <c r="N13" s="60"/>
      <c r="O13" s="60"/>
      <c r="P13" s="53"/>
    </row>
    <row r="14" spans="1:18" ht="12.75" customHeight="1">
      <c r="B14" s="62" t="s">
        <v>157</v>
      </c>
      <c r="C14" s="53"/>
      <c r="D14" s="58" t="s">
        <v>146</v>
      </c>
      <c r="E14" s="53"/>
      <c r="F14" s="58" t="s">
        <v>158</v>
      </c>
      <c r="G14" s="53"/>
      <c r="H14" s="59">
        <v>520300</v>
      </c>
      <c r="I14" s="53"/>
      <c r="J14" s="59">
        <f>J13</f>
        <v>369130.18</v>
      </c>
      <c r="K14" s="60"/>
      <c r="L14" s="53"/>
      <c r="M14" s="61">
        <f t="shared" si="0"/>
        <v>151169.82</v>
      </c>
      <c r="N14" s="60"/>
      <c r="O14" s="60"/>
      <c r="P14" s="53"/>
    </row>
    <row r="15" spans="1:18" ht="12.75" customHeight="1">
      <c r="B15" s="62" t="s">
        <v>159</v>
      </c>
      <c r="C15" s="53"/>
      <c r="D15" s="58" t="s">
        <v>146</v>
      </c>
      <c r="E15" s="53"/>
      <c r="F15" s="58" t="s">
        <v>160</v>
      </c>
      <c r="G15" s="53"/>
      <c r="H15" s="59">
        <v>520300</v>
      </c>
      <c r="I15" s="53"/>
      <c r="J15" s="59">
        <f>J13</f>
        <v>369130.18</v>
      </c>
      <c r="K15" s="60"/>
      <c r="L15" s="53"/>
      <c r="M15" s="61">
        <f t="shared" si="0"/>
        <v>151169.82</v>
      </c>
      <c r="N15" s="60"/>
      <c r="O15" s="60"/>
      <c r="P15" s="53"/>
    </row>
    <row r="16" spans="1:18" ht="12.75" customHeight="1">
      <c r="B16" s="62" t="s">
        <v>161</v>
      </c>
      <c r="C16" s="53"/>
      <c r="D16" s="58" t="s">
        <v>146</v>
      </c>
      <c r="E16" s="53"/>
      <c r="F16" s="58" t="s">
        <v>162</v>
      </c>
      <c r="G16" s="53"/>
      <c r="H16" s="59">
        <v>520300</v>
      </c>
      <c r="I16" s="53"/>
      <c r="J16" s="59">
        <f>J13</f>
        <v>369130.18</v>
      </c>
      <c r="K16" s="60"/>
      <c r="L16" s="53"/>
      <c r="M16" s="61">
        <f t="shared" si="0"/>
        <v>151169.82</v>
      </c>
      <c r="N16" s="60"/>
      <c r="O16" s="60"/>
      <c r="P16" s="53"/>
    </row>
    <row r="17" spans="2:16" ht="12.6" customHeight="1">
      <c r="B17" s="62" t="s">
        <v>163</v>
      </c>
      <c r="C17" s="53"/>
      <c r="D17" s="58" t="s">
        <v>146</v>
      </c>
      <c r="E17" s="53"/>
      <c r="F17" s="58" t="s">
        <v>164</v>
      </c>
      <c r="G17" s="53"/>
      <c r="H17" s="59">
        <v>41000</v>
      </c>
      <c r="I17" s="53"/>
      <c r="J17" s="70">
        <v>20468</v>
      </c>
      <c r="K17" s="71"/>
      <c r="L17" s="72"/>
      <c r="M17" s="61">
        <v>41000</v>
      </c>
      <c r="N17" s="60"/>
      <c r="O17" s="60"/>
      <c r="P17" s="53"/>
    </row>
    <row r="18" spans="2:16" ht="12.75" customHeight="1">
      <c r="B18" s="62" t="s">
        <v>157</v>
      </c>
      <c r="C18" s="53"/>
      <c r="D18" s="58" t="s">
        <v>146</v>
      </c>
      <c r="E18" s="53"/>
      <c r="F18" s="58" t="s">
        <v>165</v>
      </c>
      <c r="G18" s="53"/>
      <c r="H18" s="59">
        <v>41000</v>
      </c>
      <c r="I18" s="53"/>
      <c r="J18" s="70">
        <f>J17</f>
        <v>20468</v>
      </c>
      <c r="K18" s="71"/>
      <c r="L18" s="72"/>
      <c r="M18" s="61">
        <v>41000</v>
      </c>
      <c r="N18" s="60"/>
      <c r="O18" s="60"/>
      <c r="P18" s="53"/>
    </row>
    <row r="19" spans="2:16" ht="12.75" customHeight="1">
      <c r="B19" s="62" t="s">
        <v>159</v>
      </c>
      <c r="C19" s="53"/>
      <c r="D19" s="58" t="s">
        <v>146</v>
      </c>
      <c r="E19" s="53"/>
      <c r="F19" s="58" t="s">
        <v>166</v>
      </c>
      <c r="G19" s="53"/>
      <c r="H19" s="59">
        <v>41000</v>
      </c>
      <c r="I19" s="53"/>
      <c r="J19" s="70">
        <f>J17</f>
        <v>20468</v>
      </c>
      <c r="K19" s="71"/>
      <c r="L19" s="72"/>
      <c r="M19" s="61">
        <v>41000</v>
      </c>
      <c r="N19" s="60"/>
      <c r="O19" s="60"/>
      <c r="P19" s="53"/>
    </row>
    <row r="20" spans="2:16" ht="12.75" customHeight="1">
      <c r="B20" s="62" t="s">
        <v>167</v>
      </c>
      <c r="C20" s="53"/>
      <c r="D20" s="58" t="s">
        <v>146</v>
      </c>
      <c r="E20" s="53"/>
      <c r="F20" s="58" t="s">
        <v>168</v>
      </c>
      <c r="G20" s="53"/>
      <c r="H20" s="59">
        <v>41000</v>
      </c>
      <c r="I20" s="53"/>
      <c r="J20" s="70">
        <f>J17</f>
        <v>20468</v>
      </c>
      <c r="K20" s="71"/>
      <c r="L20" s="72"/>
      <c r="M20" s="61">
        <v>41000</v>
      </c>
      <c r="N20" s="60"/>
      <c r="O20" s="60"/>
      <c r="P20" s="53"/>
    </row>
    <row r="21" spans="2:16" ht="12.4" customHeight="1">
      <c r="B21" s="62" t="s">
        <v>169</v>
      </c>
      <c r="C21" s="53"/>
      <c r="D21" s="58" t="s">
        <v>146</v>
      </c>
      <c r="E21" s="53"/>
      <c r="F21" s="58" t="s">
        <v>170</v>
      </c>
      <c r="G21" s="53"/>
      <c r="H21" s="59">
        <v>157200</v>
      </c>
      <c r="I21" s="53"/>
      <c r="J21" s="63">
        <v>110269.31</v>
      </c>
      <c r="K21" s="60"/>
      <c r="L21" s="53"/>
      <c r="M21" s="61">
        <f t="shared" si="0"/>
        <v>46930.69</v>
      </c>
      <c r="N21" s="60"/>
      <c r="O21" s="60"/>
      <c r="P21" s="53"/>
    </row>
    <row r="22" spans="2:16" ht="12.75" customHeight="1">
      <c r="B22" s="62" t="s">
        <v>157</v>
      </c>
      <c r="C22" s="53"/>
      <c r="D22" s="58" t="s">
        <v>146</v>
      </c>
      <c r="E22" s="53"/>
      <c r="F22" s="58" t="s">
        <v>171</v>
      </c>
      <c r="G22" s="53"/>
      <c r="H22" s="59">
        <v>157200</v>
      </c>
      <c r="I22" s="53"/>
      <c r="J22" s="63">
        <f>J21</f>
        <v>110269.31</v>
      </c>
      <c r="K22" s="60"/>
      <c r="L22" s="53"/>
      <c r="M22" s="61">
        <f t="shared" si="0"/>
        <v>46930.69</v>
      </c>
      <c r="N22" s="60"/>
      <c r="O22" s="60"/>
      <c r="P22" s="53"/>
    </row>
    <row r="23" spans="2:16" ht="12.75" customHeight="1">
      <c r="B23" s="62" t="s">
        <v>159</v>
      </c>
      <c r="C23" s="53"/>
      <c r="D23" s="58" t="s">
        <v>146</v>
      </c>
      <c r="E23" s="53"/>
      <c r="F23" s="58" t="s">
        <v>172</v>
      </c>
      <c r="G23" s="53"/>
      <c r="H23" s="59">
        <v>157200</v>
      </c>
      <c r="I23" s="53"/>
      <c r="J23" s="63">
        <f>J21</f>
        <v>110269.31</v>
      </c>
      <c r="K23" s="60"/>
      <c r="L23" s="53"/>
      <c r="M23" s="61">
        <f t="shared" si="0"/>
        <v>46930.69</v>
      </c>
      <c r="N23" s="60"/>
      <c r="O23" s="60"/>
      <c r="P23" s="53"/>
    </row>
    <row r="24" spans="2:16" ht="12.75" customHeight="1">
      <c r="B24" s="62" t="s">
        <v>173</v>
      </c>
      <c r="C24" s="53"/>
      <c r="D24" s="58" t="s">
        <v>146</v>
      </c>
      <c r="E24" s="53"/>
      <c r="F24" s="58" t="s">
        <v>174</v>
      </c>
      <c r="G24" s="53"/>
      <c r="H24" s="59">
        <v>157200</v>
      </c>
      <c r="I24" s="53"/>
      <c r="J24" s="63">
        <f>J21</f>
        <v>110269.31</v>
      </c>
      <c r="K24" s="60"/>
      <c r="L24" s="53"/>
      <c r="M24" s="61">
        <f t="shared" si="0"/>
        <v>46930.69</v>
      </c>
      <c r="N24" s="60"/>
      <c r="O24" s="60"/>
      <c r="P24" s="53"/>
    </row>
    <row r="25" spans="2:16" ht="33" customHeight="1">
      <c r="B25" s="62" t="s">
        <v>175</v>
      </c>
      <c r="C25" s="53"/>
      <c r="D25" s="58" t="s">
        <v>146</v>
      </c>
      <c r="E25" s="53"/>
      <c r="F25" s="58" t="s">
        <v>176</v>
      </c>
      <c r="G25" s="53"/>
      <c r="H25" s="59">
        <v>3301389.1</v>
      </c>
      <c r="I25" s="53"/>
      <c r="J25" s="59">
        <v>2163471.02</v>
      </c>
      <c r="K25" s="60"/>
      <c r="L25" s="53"/>
      <c r="M25" s="61">
        <f t="shared" si="0"/>
        <v>1137918.08</v>
      </c>
      <c r="N25" s="60"/>
      <c r="O25" s="60"/>
      <c r="P25" s="53"/>
    </row>
    <row r="26" spans="2:16" ht="12.6" customHeight="1">
      <c r="B26" s="69" t="s">
        <v>151</v>
      </c>
      <c r="C26" s="53"/>
      <c r="D26" s="58" t="s">
        <v>146</v>
      </c>
      <c r="E26" s="53"/>
      <c r="F26" s="58" t="s">
        <v>177</v>
      </c>
      <c r="G26" s="53"/>
      <c r="H26" s="59">
        <v>3301389.1</v>
      </c>
      <c r="I26" s="53"/>
      <c r="J26" s="59">
        <f>J25</f>
        <v>2163471.02</v>
      </c>
      <c r="K26" s="60"/>
      <c r="L26" s="53"/>
      <c r="M26" s="61">
        <f t="shared" si="0"/>
        <v>1137918.08</v>
      </c>
      <c r="N26" s="60"/>
      <c r="O26" s="60"/>
      <c r="P26" s="53"/>
    </row>
    <row r="27" spans="2:16" ht="15" customHeight="1">
      <c r="B27" s="69" t="s">
        <v>153</v>
      </c>
      <c r="C27" s="53"/>
      <c r="D27" s="58" t="s">
        <v>146</v>
      </c>
      <c r="E27" s="53"/>
      <c r="F27" s="58" t="s">
        <v>178</v>
      </c>
      <c r="G27" s="53"/>
      <c r="H27" s="59">
        <v>3301389.1</v>
      </c>
      <c r="I27" s="53"/>
      <c r="J27" s="59">
        <f>J25</f>
        <v>2163471.02</v>
      </c>
      <c r="K27" s="60"/>
      <c r="L27" s="53"/>
      <c r="M27" s="61">
        <f t="shared" si="0"/>
        <v>1137918.08</v>
      </c>
      <c r="N27" s="60"/>
      <c r="O27" s="60"/>
      <c r="P27" s="53"/>
    </row>
    <row r="28" spans="2:16" ht="12.4" customHeight="1">
      <c r="B28" s="62" t="s">
        <v>155</v>
      </c>
      <c r="C28" s="53"/>
      <c r="D28" s="58" t="s">
        <v>146</v>
      </c>
      <c r="E28" s="53"/>
      <c r="F28" s="58" t="s">
        <v>179</v>
      </c>
      <c r="G28" s="53"/>
      <c r="H28" s="59">
        <v>1877700</v>
      </c>
      <c r="I28" s="53"/>
      <c r="J28" s="59">
        <v>1193947.27</v>
      </c>
      <c r="K28" s="60"/>
      <c r="L28" s="53"/>
      <c r="M28" s="61">
        <f t="shared" si="0"/>
        <v>683752.73</v>
      </c>
      <c r="N28" s="60"/>
      <c r="O28" s="60"/>
      <c r="P28" s="53"/>
    </row>
    <row r="29" spans="2:16" ht="12.75" customHeight="1">
      <c r="B29" s="62" t="s">
        <v>157</v>
      </c>
      <c r="C29" s="53"/>
      <c r="D29" s="58" t="s">
        <v>146</v>
      </c>
      <c r="E29" s="53"/>
      <c r="F29" s="58" t="s">
        <v>180</v>
      </c>
      <c r="G29" s="53"/>
      <c r="H29" s="59">
        <v>1877700</v>
      </c>
      <c r="I29" s="53"/>
      <c r="J29" s="59">
        <f>J28</f>
        <v>1193947.27</v>
      </c>
      <c r="K29" s="60"/>
      <c r="L29" s="53"/>
      <c r="M29" s="61">
        <f t="shared" si="0"/>
        <v>683752.73</v>
      </c>
      <c r="N29" s="60"/>
      <c r="O29" s="60"/>
      <c r="P29" s="53"/>
    </row>
    <row r="30" spans="2:16" ht="12.75" customHeight="1">
      <c r="B30" s="62" t="s">
        <v>159</v>
      </c>
      <c r="C30" s="53"/>
      <c r="D30" s="58" t="s">
        <v>146</v>
      </c>
      <c r="E30" s="53"/>
      <c r="F30" s="58" t="s">
        <v>181</v>
      </c>
      <c r="G30" s="53"/>
      <c r="H30" s="59">
        <v>1877700</v>
      </c>
      <c r="I30" s="53"/>
      <c r="J30" s="59">
        <f>J28</f>
        <v>1193947.27</v>
      </c>
      <c r="K30" s="60"/>
      <c r="L30" s="53"/>
      <c r="M30" s="61">
        <f t="shared" si="0"/>
        <v>683752.73</v>
      </c>
      <c r="N30" s="60"/>
      <c r="O30" s="60"/>
      <c r="P30" s="53"/>
    </row>
    <row r="31" spans="2:16" ht="12.75" customHeight="1">
      <c r="B31" s="62" t="s">
        <v>161</v>
      </c>
      <c r="C31" s="53"/>
      <c r="D31" s="58" t="s">
        <v>146</v>
      </c>
      <c r="E31" s="53"/>
      <c r="F31" s="58" t="s">
        <v>182</v>
      </c>
      <c r="G31" s="53"/>
      <c r="H31" s="59">
        <v>1877700</v>
      </c>
      <c r="I31" s="53"/>
      <c r="J31" s="59">
        <f>J28</f>
        <v>1193947.27</v>
      </c>
      <c r="K31" s="60"/>
      <c r="L31" s="53"/>
      <c r="M31" s="61">
        <f t="shared" si="0"/>
        <v>683752.73</v>
      </c>
      <c r="N31" s="60"/>
      <c r="O31" s="60"/>
      <c r="P31" s="53"/>
    </row>
    <row r="32" spans="2:16" ht="12.4" customHeight="1">
      <c r="B32" s="62" t="s">
        <v>163</v>
      </c>
      <c r="C32" s="53"/>
      <c r="D32" s="58" t="s">
        <v>146</v>
      </c>
      <c r="E32" s="53"/>
      <c r="F32" s="58" t="s">
        <v>183</v>
      </c>
      <c r="G32" s="53"/>
      <c r="H32" s="59">
        <v>156400</v>
      </c>
      <c r="I32" s="53"/>
      <c r="J32" s="70">
        <v>76394</v>
      </c>
      <c r="K32" s="71"/>
      <c r="L32" s="72"/>
      <c r="M32" s="61">
        <f t="shared" si="0"/>
        <v>80006</v>
      </c>
      <c r="N32" s="60"/>
      <c r="O32" s="60"/>
      <c r="P32" s="53"/>
    </row>
    <row r="33" spans="2:16" ht="12.75" customHeight="1">
      <c r="B33" s="62" t="s">
        <v>157</v>
      </c>
      <c r="C33" s="53"/>
      <c r="D33" s="58" t="s">
        <v>146</v>
      </c>
      <c r="E33" s="53"/>
      <c r="F33" s="58" t="s">
        <v>184</v>
      </c>
      <c r="G33" s="53"/>
      <c r="H33" s="59">
        <v>156400</v>
      </c>
      <c r="I33" s="53"/>
      <c r="J33" s="70">
        <f>J32</f>
        <v>76394</v>
      </c>
      <c r="K33" s="71"/>
      <c r="L33" s="72"/>
      <c r="M33" s="61">
        <f t="shared" si="0"/>
        <v>80006</v>
      </c>
      <c r="N33" s="60"/>
      <c r="O33" s="60"/>
      <c r="P33" s="53"/>
    </row>
    <row r="34" spans="2:16" ht="12.75" customHeight="1">
      <c r="B34" s="62" t="s">
        <v>159</v>
      </c>
      <c r="C34" s="53"/>
      <c r="D34" s="58" t="s">
        <v>146</v>
      </c>
      <c r="E34" s="53"/>
      <c r="F34" s="58" t="s">
        <v>185</v>
      </c>
      <c r="G34" s="53"/>
      <c r="H34" s="59">
        <v>156400</v>
      </c>
      <c r="I34" s="53"/>
      <c r="J34" s="70">
        <f>J32</f>
        <v>76394</v>
      </c>
      <c r="K34" s="71"/>
      <c r="L34" s="72"/>
      <c r="M34" s="61">
        <f t="shared" si="0"/>
        <v>80006</v>
      </c>
      <c r="N34" s="60"/>
      <c r="O34" s="60"/>
      <c r="P34" s="53"/>
    </row>
    <row r="35" spans="2:16" ht="12.75" customHeight="1">
      <c r="B35" s="62" t="s">
        <v>167</v>
      </c>
      <c r="C35" s="53"/>
      <c r="D35" s="58" t="s">
        <v>146</v>
      </c>
      <c r="E35" s="53"/>
      <c r="F35" s="58" t="s">
        <v>186</v>
      </c>
      <c r="G35" s="53"/>
      <c r="H35" s="59">
        <v>156400</v>
      </c>
      <c r="I35" s="53"/>
      <c r="J35" s="70">
        <f>J32</f>
        <v>76394</v>
      </c>
      <c r="K35" s="71"/>
      <c r="L35" s="72"/>
      <c r="M35" s="61">
        <f t="shared" si="0"/>
        <v>80006</v>
      </c>
      <c r="N35" s="60"/>
      <c r="O35" s="60"/>
      <c r="P35" s="53"/>
    </row>
    <row r="36" spans="2:16" ht="12.6" customHeight="1">
      <c r="B36" s="62" t="s">
        <v>169</v>
      </c>
      <c r="C36" s="53"/>
      <c r="D36" s="58" t="s">
        <v>146</v>
      </c>
      <c r="E36" s="53"/>
      <c r="F36" s="58" t="s">
        <v>187</v>
      </c>
      <c r="G36" s="53"/>
      <c r="H36" s="59">
        <v>590900</v>
      </c>
      <c r="I36" s="53"/>
      <c r="J36" s="63">
        <v>357783.94</v>
      </c>
      <c r="K36" s="60"/>
      <c r="L36" s="53"/>
      <c r="M36" s="61">
        <f t="shared" si="0"/>
        <v>233116.06</v>
      </c>
      <c r="N36" s="60"/>
      <c r="O36" s="60"/>
      <c r="P36" s="53"/>
    </row>
    <row r="37" spans="2:16" ht="12.75" customHeight="1">
      <c r="B37" s="62" t="s">
        <v>157</v>
      </c>
      <c r="C37" s="53"/>
      <c r="D37" s="58" t="s">
        <v>146</v>
      </c>
      <c r="E37" s="53"/>
      <c r="F37" s="58" t="s">
        <v>188</v>
      </c>
      <c r="G37" s="53"/>
      <c r="H37" s="59">
        <v>590900</v>
      </c>
      <c r="I37" s="53"/>
      <c r="J37" s="63">
        <f>J36</f>
        <v>357783.94</v>
      </c>
      <c r="K37" s="60"/>
      <c r="L37" s="53"/>
      <c r="M37" s="61">
        <f t="shared" si="0"/>
        <v>233116.06</v>
      </c>
      <c r="N37" s="60"/>
      <c r="O37" s="60"/>
      <c r="P37" s="53"/>
    </row>
    <row r="38" spans="2:16" ht="12.75" customHeight="1">
      <c r="B38" s="62" t="s">
        <v>159</v>
      </c>
      <c r="C38" s="53"/>
      <c r="D38" s="58" t="s">
        <v>146</v>
      </c>
      <c r="E38" s="53"/>
      <c r="F38" s="58" t="s">
        <v>189</v>
      </c>
      <c r="G38" s="53"/>
      <c r="H38" s="59">
        <v>590900</v>
      </c>
      <c r="I38" s="53"/>
      <c r="J38" s="63">
        <f>J36</f>
        <v>357783.94</v>
      </c>
      <c r="K38" s="60"/>
      <c r="L38" s="53"/>
      <c r="M38" s="61">
        <f t="shared" si="0"/>
        <v>233116.06</v>
      </c>
      <c r="N38" s="60"/>
      <c r="O38" s="60"/>
      <c r="P38" s="53"/>
    </row>
    <row r="39" spans="2:16" ht="12.75" customHeight="1">
      <c r="B39" s="62" t="s">
        <v>173</v>
      </c>
      <c r="C39" s="53"/>
      <c r="D39" s="58" t="s">
        <v>146</v>
      </c>
      <c r="E39" s="53"/>
      <c r="F39" s="58" t="s">
        <v>190</v>
      </c>
      <c r="G39" s="53"/>
      <c r="H39" s="59">
        <v>590900</v>
      </c>
      <c r="I39" s="53"/>
      <c r="J39" s="63">
        <f>J36</f>
        <v>357783.94</v>
      </c>
      <c r="K39" s="60"/>
      <c r="L39" s="53"/>
      <c r="M39" s="61">
        <f t="shared" si="0"/>
        <v>233116.06</v>
      </c>
      <c r="N39" s="60"/>
      <c r="O39" s="60"/>
      <c r="P39" s="53"/>
    </row>
    <row r="40" spans="2:16" ht="12.6" customHeight="1">
      <c r="B40" s="69" t="s">
        <v>191</v>
      </c>
      <c r="C40" s="53"/>
      <c r="D40" s="58" t="s">
        <v>146</v>
      </c>
      <c r="E40" s="53"/>
      <c r="F40" s="58" t="s">
        <v>192</v>
      </c>
      <c r="G40" s="53"/>
      <c r="H40" s="59">
        <v>469489.1</v>
      </c>
      <c r="I40" s="53"/>
      <c r="J40" s="59">
        <v>450587.37</v>
      </c>
      <c r="K40" s="60"/>
      <c r="L40" s="53"/>
      <c r="M40" s="61">
        <f t="shared" si="0"/>
        <v>18901.729999999981</v>
      </c>
      <c r="N40" s="60"/>
      <c r="O40" s="60"/>
      <c r="P40" s="53"/>
    </row>
    <row r="41" spans="2:16" ht="15" customHeight="1">
      <c r="B41" s="69" t="s">
        <v>193</v>
      </c>
      <c r="C41" s="53"/>
      <c r="D41" s="58" t="s">
        <v>146</v>
      </c>
      <c r="E41" s="53"/>
      <c r="F41" s="58" t="s">
        <v>194</v>
      </c>
      <c r="G41" s="53"/>
      <c r="H41" s="59">
        <f>H40</f>
        <v>469489.1</v>
      </c>
      <c r="I41" s="53"/>
      <c r="J41" s="59">
        <f>J40</f>
        <v>450587.37</v>
      </c>
      <c r="K41" s="60"/>
      <c r="L41" s="53"/>
      <c r="M41" s="61">
        <f t="shared" si="0"/>
        <v>18901.729999999981</v>
      </c>
      <c r="N41" s="60"/>
      <c r="O41" s="60"/>
      <c r="P41" s="53"/>
    </row>
    <row r="42" spans="2:16" ht="12.6" customHeight="1">
      <c r="B42" s="62" t="s">
        <v>195</v>
      </c>
      <c r="C42" s="53"/>
      <c r="D42" s="58" t="s">
        <v>146</v>
      </c>
      <c r="E42" s="53"/>
      <c r="F42" s="58" t="s">
        <v>196</v>
      </c>
      <c r="G42" s="53"/>
      <c r="H42" s="59">
        <f>H40</f>
        <v>469489.1</v>
      </c>
      <c r="I42" s="53"/>
      <c r="J42" s="59">
        <f>J40</f>
        <v>450587.37</v>
      </c>
      <c r="K42" s="60"/>
      <c r="L42" s="53"/>
      <c r="M42" s="61">
        <f t="shared" si="0"/>
        <v>18901.729999999981</v>
      </c>
      <c r="N42" s="60"/>
      <c r="O42" s="60"/>
      <c r="P42" s="53"/>
    </row>
    <row r="43" spans="2:16" ht="12.75" customHeight="1">
      <c r="B43" s="62" t="s">
        <v>157</v>
      </c>
      <c r="C43" s="53"/>
      <c r="D43" s="58" t="s">
        <v>146</v>
      </c>
      <c r="E43" s="53"/>
      <c r="F43" s="58" t="s">
        <v>197</v>
      </c>
      <c r="G43" s="53"/>
      <c r="H43" s="59">
        <v>237500</v>
      </c>
      <c r="I43" s="53"/>
      <c r="J43" s="59">
        <v>126039.37</v>
      </c>
      <c r="K43" s="60"/>
      <c r="L43" s="53"/>
      <c r="M43" s="61">
        <f t="shared" si="0"/>
        <v>111460.63</v>
      </c>
      <c r="N43" s="60"/>
      <c r="O43" s="60"/>
      <c r="P43" s="53"/>
    </row>
    <row r="44" spans="2:16" ht="12.75" customHeight="1">
      <c r="B44" s="62" t="s">
        <v>198</v>
      </c>
      <c r="C44" s="53"/>
      <c r="D44" s="58" t="s">
        <v>146</v>
      </c>
      <c r="E44" s="53"/>
      <c r="F44" s="58" t="s">
        <v>199</v>
      </c>
      <c r="G44" s="53"/>
      <c r="H44" s="59">
        <v>237500</v>
      </c>
      <c r="I44" s="53"/>
      <c r="J44" s="59">
        <f>J43</f>
        <v>126039.37</v>
      </c>
      <c r="K44" s="60"/>
      <c r="L44" s="53"/>
      <c r="M44" s="61">
        <f t="shared" si="0"/>
        <v>111460.63</v>
      </c>
      <c r="N44" s="60"/>
      <c r="O44" s="60"/>
      <c r="P44" s="53"/>
    </row>
    <row r="45" spans="2:16" ht="12.75" customHeight="1">
      <c r="B45" s="62" t="s">
        <v>200</v>
      </c>
      <c r="C45" s="53"/>
      <c r="D45" s="58" t="s">
        <v>146</v>
      </c>
      <c r="E45" s="53"/>
      <c r="F45" s="58" t="s">
        <v>201</v>
      </c>
      <c r="G45" s="53"/>
      <c r="H45" s="59">
        <v>139000</v>
      </c>
      <c r="I45" s="53"/>
      <c r="J45" s="63">
        <v>48133.07</v>
      </c>
      <c r="K45" s="60"/>
      <c r="L45" s="53"/>
      <c r="M45" s="61">
        <f t="shared" si="0"/>
        <v>90866.93</v>
      </c>
      <c r="N45" s="60"/>
      <c r="O45" s="60"/>
      <c r="P45" s="53"/>
    </row>
    <row r="46" spans="2:16" s="18" customFormat="1" ht="12.75" customHeight="1">
      <c r="B46" s="62" t="s">
        <v>202</v>
      </c>
      <c r="C46" s="53"/>
      <c r="D46" s="58" t="s">
        <v>146</v>
      </c>
      <c r="E46" s="53"/>
      <c r="F46" s="58" t="s">
        <v>203</v>
      </c>
      <c r="G46" s="53"/>
      <c r="H46" s="59">
        <v>45000</v>
      </c>
      <c r="I46" s="53"/>
      <c r="J46" s="59">
        <v>44359.67</v>
      </c>
      <c r="K46" s="60"/>
      <c r="L46" s="53"/>
      <c r="M46" s="61">
        <f t="shared" si="0"/>
        <v>640.33000000000175</v>
      </c>
      <c r="N46" s="60"/>
      <c r="O46" s="60"/>
      <c r="P46" s="53"/>
    </row>
    <row r="47" spans="2:16" ht="29.25" customHeight="1">
      <c r="B47" s="62" t="s">
        <v>295</v>
      </c>
      <c r="C47" s="53"/>
      <c r="D47" s="58" t="s">
        <v>146</v>
      </c>
      <c r="E47" s="53"/>
      <c r="F47" s="58">
        <v>225</v>
      </c>
      <c r="G47" s="53"/>
      <c r="H47" s="59">
        <v>400</v>
      </c>
      <c r="I47" s="53"/>
      <c r="J47" s="59">
        <v>373</v>
      </c>
      <c r="K47" s="60"/>
      <c r="L47" s="53"/>
      <c r="M47" s="61">
        <f t="shared" si="0"/>
        <v>27</v>
      </c>
      <c r="N47" s="60"/>
      <c r="O47" s="60"/>
      <c r="P47" s="53"/>
    </row>
    <row r="48" spans="2:16" ht="12.75" customHeight="1">
      <c r="B48" s="62" t="s">
        <v>204</v>
      </c>
      <c r="C48" s="53"/>
      <c r="D48" s="58" t="s">
        <v>146</v>
      </c>
      <c r="E48" s="53"/>
      <c r="F48" s="58" t="s">
        <v>205</v>
      </c>
      <c r="G48" s="53"/>
      <c r="H48" s="59">
        <v>53100</v>
      </c>
      <c r="I48" s="53"/>
      <c r="J48" s="63">
        <v>33173.629999999997</v>
      </c>
      <c r="K48" s="60"/>
      <c r="L48" s="53"/>
      <c r="M48" s="61">
        <f t="shared" si="0"/>
        <v>19926.370000000003</v>
      </c>
      <c r="N48" s="60"/>
      <c r="O48" s="60"/>
      <c r="P48" s="53"/>
    </row>
    <row r="49" spans="2:16" ht="12.75" customHeight="1">
      <c r="B49" s="62" t="s">
        <v>206</v>
      </c>
      <c r="C49" s="53"/>
      <c r="D49" s="58" t="s">
        <v>146</v>
      </c>
      <c r="E49" s="53"/>
      <c r="F49" s="58" t="s">
        <v>207</v>
      </c>
      <c r="G49" s="53"/>
      <c r="H49" s="59">
        <v>321989.09999999998</v>
      </c>
      <c r="I49" s="53"/>
      <c r="J49" s="63">
        <v>324748</v>
      </c>
      <c r="K49" s="60"/>
      <c r="L49" s="53"/>
      <c r="M49" s="61">
        <f t="shared" si="0"/>
        <v>-2758.9000000000233</v>
      </c>
      <c r="N49" s="60"/>
      <c r="O49" s="60"/>
      <c r="P49" s="53"/>
    </row>
    <row r="50" spans="2:16" ht="12.75" customHeight="1">
      <c r="B50" s="62" t="s">
        <v>208</v>
      </c>
      <c r="C50" s="53"/>
      <c r="D50" s="58" t="s">
        <v>146</v>
      </c>
      <c r="E50" s="53"/>
      <c r="F50" s="58" t="s">
        <v>209</v>
      </c>
      <c r="G50" s="53"/>
      <c r="H50" s="59">
        <v>321989.09999999998</v>
      </c>
      <c r="I50" s="53"/>
      <c r="J50" s="63">
        <f>J49</f>
        <v>324748</v>
      </c>
      <c r="K50" s="60"/>
      <c r="L50" s="53"/>
      <c r="M50" s="61">
        <f t="shared" si="0"/>
        <v>-2758.9000000000233</v>
      </c>
      <c r="N50" s="60"/>
      <c r="O50" s="60"/>
      <c r="P50" s="53"/>
    </row>
    <row r="51" spans="2:16" ht="12.6" customHeight="1">
      <c r="B51" s="69" t="s">
        <v>210</v>
      </c>
      <c r="C51" s="53"/>
      <c r="D51" s="58" t="s">
        <v>146</v>
      </c>
      <c r="E51" s="53"/>
      <c r="F51" s="58" t="s">
        <v>211</v>
      </c>
      <c r="G51" s="53"/>
      <c r="H51" s="59">
        <v>26900</v>
      </c>
      <c r="I51" s="53"/>
      <c r="J51" s="59">
        <v>26900</v>
      </c>
      <c r="K51" s="60"/>
      <c r="L51" s="53"/>
      <c r="M51" s="61">
        <f t="shared" si="0"/>
        <v>0</v>
      </c>
      <c r="N51" s="60"/>
      <c r="O51" s="60"/>
      <c r="P51" s="53"/>
    </row>
    <row r="52" spans="2:16" ht="15" customHeight="1">
      <c r="B52" s="69" t="s">
        <v>128</v>
      </c>
      <c r="C52" s="53"/>
      <c r="D52" s="58" t="s">
        <v>146</v>
      </c>
      <c r="E52" s="53"/>
      <c r="F52" s="58" t="s">
        <v>212</v>
      </c>
      <c r="G52" s="53"/>
      <c r="H52" s="59">
        <v>26900</v>
      </c>
      <c r="I52" s="53"/>
      <c r="J52" s="59">
        <f>J51</f>
        <v>26900</v>
      </c>
      <c r="K52" s="60"/>
      <c r="L52" s="53"/>
      <c r="M52" s="61">
        <f t="shared" si="0"/>
        <v>0</v>
      </c>
      <c r="N52" s="60"/>
      <c r="O52" s="60"/>
      <c r="P52" s="53"/>
    </row>
    <row r="53" spans="2:16" ht="12.75" customHeight="1">
      <c r="B53" s="62" t="s">
        <v>157</v>
      </c>
      <c r="C53" s="53"/>
      <c r="D53" s="58" t="s">
        <v>146</v>
      </c>
      <c r="E53" s="53"/>
      <c r="F53" s="58" t="s">
        <v>213</v>
      </c>
      <c r="G53" s="53"/>
      <c r="H53" s="59">
        <v>26900</v>
      </c>
      <c r="I53" s="53"/>
      <c r="J53" s="59">
        <f>J51</f>
        <v>26900</v>
      </c>
      <c r="K53" s="60"/>
      <c r="L53" s="53"/>
      <c r="M53" s="61">
        <f t="shared" si="0"/>
        <v>0</v>
      </c>
      <c r="N53" s="60"/>
      <c r="O53" s="60"/>
      <c r="P53" s="53"/>
    </row>
    <row r="54" spans="2:16" ht="12.75" customHeight="1">
      <c r="B54" s="62" t="s">
        <v>214</v>
      </c>
      <c r="C54" s="53"/>
      <c r="D54" s="58" t="s">
        <v>146</v>
      </c>
      <c r="E54" s="53"/>
      <c r="F54" s="58" t="s">
        <v>215</v>
      </c>
      <c r="G54" s="53"/>
      <c r="H54" s="59">
        <v>26900</v>
      </c>
      <c r="I54" s="53"/>
      <c r="J54" s="59">
        <f>J51</f>
        <v>26900</v>
      </c>
      <c r="K54" s="60"/>
      <c r="L54" s="53"/>
      <c r="M54" s="61">
        <f t="shared" si="0"/>
        <v>0</v>
      </c>
      <c r="N54" s="60"/>
      <c r="O54" s="60"/>
      <c r="P54" s="53"/>
    </row>
    <row r="55" spans="2:16" ht="12.75" customHeight="1">
      <c r="B55" s="62" t="s">
        <v>216</v>
      </c>
      <c r="C55" s="53"/>
      <c r="D55" s="58" t="s">
        <v>146</v>
      </c>
      <c r="E55" s="53"/>
      <c r="F55" s="58" t="s">
        <v>217</v>
      </c>
      <c r="G55" s="53"/>
      <c r="H55" s="59">
        <v>26900</v>
      </c>
      <c r="I55" s="53"/>
      <c r="J55" s="59">
        <f>J51</f>
        <v>26900</v>
      </c>
      <c r="K55" s="60"/>
      <c r="L55" s="53"/>
      <c r="M55" s="61">
        <f t="shared" si="0"/>
        <v>0</v>
      </c>
      <c r="N55" s="60"/>
      <c r="O55" s="60"/>
      <c r="P55" s="53"/>
    </row>
    <row r="56" spans="2:16" ht="12.6" customHeight="1">
      <c r="B56" s="69" t="s">
        <v>218</v>
      </c>
      <c r="C56" s="53"/>
      <c r="D56" s="58" t="s">
        <v>146</v>
      </c>
      <c r="E56" s="53"/>
      <c r="F56" s="58" t="s">
        <v>219</v>
      </c>
      <c r="G56" s="53"/>
      <c r="H56" s="59">
        <v>90000</v>
      </c>
      <c r="I56" s="53"/>
      <c r="J56" s="63">
        <v>57658.44</v>
      </c>
      <c r="K56" s="60"/>
      <c r="L56" s="53"/>
      <c r="M56" s="61">
        <f t="shared" si="0"/>
        <v>32341.559999999998</v>
      </c>
      <c r="N56" s="60"/>
      <c r="O56" s="60"/>
      <c r="P56" s="53"/>
    </row>
    <row r="57" spans="2:16" ht="15" customHeight="1">
      <c r="B57" s="69" t="s">
        <v>220</v>
      </c>
      <c r="C57" s="53"/>
      <c r="D57" s="58" t="s">
        <v>146</v>
      </c>
      <c r="E57" s="53"/>
      <c r="F57" s="58" t="s">
        <v>221</v>
      </c>
      <c r="G57" s="53"/>
      <c r="H57" s="59">
        <v>90000</v>
      </c>
      <c r="I57" s="53"/>
      <c r="J57" s="63">
        <f>J56</f>
        <v>57658.44</v>
      </c>
      <c r="K57" s="60"/>
      <c r="L57" s="53"/>
      <c r="M57" s="61">
        <f t="shared" si="0"/>
        <v>32341.559999999998</v>
      </c>
      <c r="N57" s="60"/>
      <c r="O57" s="60"/>
      <c r="P57" s="53"/>
    </row>
    <row r="58" spans="2:16" ht="12.6" customHeight="1">
      <c r="B58" s="62" t="s">
        <v>222</v>
      </c>
      <c r="C58" s="53"/>
      <c r="D58" s="58" t="s">
        <v>146</v>
      </c>
      <c r="E58" s="53"/>
      <c r="F58" s="58" t="s">
        <v>223</v>
      </c>
      <c r="G58" s="53"/>
      <c r="H58" s="59">
        <v>60000</v>
      </c>
      <c r="I58" s="53"/>
      <c r="J58" s="63">
        <v>29810.75</v>
      </c>
      <c r="K58" s="60"/>
      <c r="L58" s="53"/>
      <c r="M58" s="61">
        <f t="shared" ref="M58:M60" si="1">H58-J58</f>
        <v>30189.25</v>
      </c>
      <c r="N58" s="60"/>
      <c r="O58" s="60"/>
      <c r="P58" s="53"/>
    </row>
    <row r="59" spans="2:16" ht="12.75" customHeight="1">
      <c r="B59" s="62" t="s">
        <v>157</v>
      </c>
      <c r="C59" s="53"/>
      <c r="D59" s="58" t="s">
        <v>146</v>
      </c>
      <c r="E59" s="53"/>
      <c r="F59" s="58" t="s">
        <v>224</v>
      </c>
      <c r="G59" s="53"/>
      <c r="H59" s="59">
        <v>60000</v>
      </c>
      <c r="I59" s="53"/>
      <c r="J59" s="63">
        <f>J58</f>
        <v>29810.75</v>
      </c>
      <c r="K59" s="60"/>
      <c r="L59" s="53"/>
      <c r="M59" s="61">
        <f t="shared" si="1"/>
        <v>30189.25</v>
      </c>
      <c r="N59" s="60"/>
      <c r="O59" s="60"/>
      <c r="P59" s="53"/>
    </row>
    <row r="60" spans="2:16" ht="12.75" customHeight="1">
      <c r="B60" s="62" t="s">
        <v>225</v>
      </c>
      <c r="C60" s="53"/>
      <c r="D60" s="58" t="s">
        <v>146</v>
      </c>
      <c r="E60" s="53"/>
      <c r="F60" s="58" t="s">
        <v>226</v>
      </c>
      <c r="G60" s="53"/>
      <c r="H60" s="59">
        <v>60000</v>
      </c>
      <c r="I60" s="53"/>
      <c r="J60" s="63">
        <f>J58</f>
        <v>29810.75</v>
      </c>
      <c r="K60" s="60"/>
      <c r="L60" s="53"/>
      <c r="M60" s="61">
        <f t="shared" si="1"/>
        <v>30189.25</v>
      </c>
      <c r="N60" s="60"/>
      <c r="O60" s="60"/>
      <c r="P60" s="53"/>
    </row>
    <row r="61" spans="2:16" ht="12.4" customHeight="1">
      <c r="B61" s="62" t="s">
        <v>227</v>
      </c>
      <c r="C61" s="53"/>
      <c r="D61" s="58" t="s">
        <v>146</v>
      </c>
      <c r="E61" s="53"/>
      <c r="F61" s="58" t="s">
        <v>228</v>
      </c>
      <c r="G61" s="53"/>
      <c r="H61" s="59">
        <v>19800</v>
      </c>
      <c r="I61" s="53"/>
      <c r="J61" s="79">
        <v>17753.34</v>
      </c>
      <c r="K61" s="83"/>
      <c r="L61" s="84"/>
      <c r="M61" s="61">
        <f t="shared" si="0"/>
        <v>2046.6599999999999</v>
      </c>
      <c r="N61" s="60"/>
      <c r="O61" s="60"/>
      <c r="P61" s="53"/>
    </row>
    <row r="62" spans="2:16" ht="12.75" customHeight="1">
      <c r="B62" s="62" t="s">
        <v>157</v>
      </c>
      <c r="C62" s="53"/>
      <c r="D62" s="58" t="s">
        <v>146</v>
      </c>
      <c r="E62" s="53"/>
      <c r="F62" s="58" t="s">
        <v>229</v>
      </c>
      <c r="G62" s="53"/>
      <c r="H62" s="59">
        <v>19800</v>
      </c>
      <c r="I62" s="53"/>
      <c r="J62" s="63">
        <f>J61</f>
        <v>17753.34</v>
      </c>
      <c r="K62" s="60"/>
      <c r="L62" s="53"/>
      <c r="M62" s="61">
        <f t="shared" si="0"/>
        <v>2046.6599999999999</v>
      </c>
      <c r="N62" s="60"/>
      <c r="O62" s="60"/>
      <c r="P62" s="53"/>
    </row>
    <row r="63" spans="2:16" ht="12.75" customHeight="1">
      <c r="B63" s="62" t="s">
        <v>225</v>
      </c>
      <c r="C63" s="53"/>
      <c r="D63" s="58" t="s">
        <v>146</v>
      </c>
      <c r="E63" s="53"/>
      <c r="F63" s="58" t="s">
        <v>230</v>
      </c>
      <c r="G63" s="53"/>
      <c r="H63" s="59">
        <v>19800</v>
      </c>
      <c r="I63" s="53"/>
      <c r="J63" s="63">
        <f>J61</f>
        <v>17753.34</v>
      </c>
      <c r="K63" s="60"/>
      <c r="L63" s="53"/>
      <c r="M63" s="61">
        <f t="shared" si="0"/>
        <v>2046.6599999999999</v>
      </c>
      <c r="N63" s="60"/>
      <c r="O63" s="60"/>
      <c r="P63" s="53"/>
    </row>
    <row r="64" spans="2:16" s="18" customFormat="1" ht="12.4" customHeight="1">
      <c r="B64" s="62" t="s">
        <v>227</v>
      </c>
      <c r="C64" s="53"/>
      <c r="D64" s="58" t="s">
        <v>146</v>
      </c>
      <c r="E64" s="53"/>
      <c r="F64" s="64" t="s">
        <v>411</v>
      </c>
      <c r="G64" s="53"/>
      <c r="H64" s="59">
        <v>10200</v>
      </c>
      <c r="I64" s="53"/>
      <c r="J64" s="63">
        <v>10093.77</v>
      </c>
      <c r="K64" s="60"/>
      <c r="L64" s="53"/>
      <c r="M64" s="61">
        <f t="shared" si="0"/>
        <v>106.22999999999956</v>
      </c>
      <c r="N64" s="60"/>
      <c r="O64" s="60"/>
      <c r="P64" s="53"/>
    </row>
    <row r="65" spans="2:16" s="18" customFormat="1" ht="12.75" customHeight="1">
      <c r="B65" s="62" t="s">
        <v>157</v>
      </c>
      <c r="C65" s="53"/>
      <c r="D65" s="58" t="s">
        <v>146</v>
      </c>
      <c r="E65" s="53"/>
      <c r="F65" s="58" t="s">
        <v>229</v>
      </c>
      <c r="G65" s="53"/>
      <c r="H65" s="59">
        <v>10200</v>
      </c>
      <c r="I65" s="53"/>
      <c r="J65" s="63">
        <f>J64</f>
        <v>10093.77</v>
      </c>
      <c r="K65" s="60"/>
      <c r="L65" s="53"/>
      <c r="M65" s="61">
        <f t="shared" si="0"/>
        <v>106.22999999999956</v>
      </c>
      <c r="N65" s="60"/>
      <c r="O65" s="60"/>
      <c r="P65" s="53"/>
    </row>
    <row r="66" spans="2:16" s="18" customFormat="1" ht="12.75" customHeight="1">
      <c r="B66" s="62" t="s">
        <v>225</v>
      </c>
      <c r="C66" s="53"/>
      <c r="D66" s="58" t="s">
        <v>146</v>
      </c>
      <c r="E66" s="53"/>
      <c r="F66" s="58" t="s">
        <v>230</v>
      </c>
      <c r="G66" s="53"/>
      <c r="H66" s="59">
        <v>10200</v>
      </c>
      <c r="I66" s="53"/>
      <c r="J66" s="63">
        <f>J64</f>
        <v>10093.77</v>
      </c>
      <c r="K66" s="60"/>
      <c r="L66" s="53"/>
      <c r="M66" s="61">
        <f t="shared" si="0"/>
        <v>106.22999999999956</v>
      </c>
      <c r="N66" s="60"/>
      <c r="O66" s="60"/>
      <c r="P66" s="53"/>
    </row>
    <row r="67" spans="2:16" ht="13.35" customHeight="1">
      <c r="B67" s="62" t="s">
        <v>231</v>
      </c>
      <c r="C67" s="53"/>
      <c r="D67" s="58" t="s">
        <v>146</v>
      </c>
      <c r="E67" s="53"/>
      <c r="F67" s="58" t="s">
        <v>232</v>
      </c>
      <c r="G67" s="53"/>
      <c r="H67" s="59">
        <v>239800</v>
      </c>
      <c r="I67" s="53"/>
      <c r="J67" s="63">
        <v>239800</v>
      </c>
      <c r="K67" s="60"/>
      <c r="L67" s="53"/>
      <c r="M67" s="61">
        <f t="shared" si="0"/>
        <v>0</v>
      </c>
      <c r="N67" s="60"/>
      <c r="O67" s="60"/>
      <c r="P67" s="53"/>
    </row>
    <row r="68" spans="2:16" ht="24.75" customHeight="1">
      <c r="B68" s="69" t="s">
        <v>218</v>
      </c>
      <c r="C68" s="53"/>
      <c r="D68" s="58" t="s">
        <v>146</v>
      </c>
      <c r="E68" s="53"/>
      <c r="F68" s="58" t="s">
        <v>233</v>
      </c>
      <c r="G68" s="53"/>
      <c r="H68" s="59">
        <v>239800</v>
      </c>
      <c r="I68" s="53"/>
      <c r="J68" s="63">
        <f>J67</f>
        <v>239800</v>
      </c>
      <c r="K68" s="60"/>
      <c r="L68" s="53"/>
      <c r="M68" s="61">
        <f t="shared" si="0"/>
        <v>0</v>
      </c>
      <c r="N68" s="60"/>
      <c r="O68" s="60"/>
      <c r="P68" s="53"/>
    </row>
    <row r="69" spans="2:16" ht="15" customHeight="1">
      <c r="B69" s="69" t="s">
        <v>234</v>
      </c>
      <c r="C69" s="53"/>
      <c r="D69" s="58" t="s">
        <v>146</v>
      </c>
      <c r="E69" s="53"/>
      <c r="F69" s="58" t="s">
        <v>235</v>
      </c>
      <c r="G69" s="53"/>
      <c r="H69" s="59">
        <v>239800</v>
      </c>
      <c r="I69" s="53"/>
      <c r="J69" s="63">
        <f>J67</f>
        <v>239800</v>
      </c>
      <c r="K69" s="60"/>
      <c r="L69" s="53"/>
      <c r="M69" s="61">
        <f t="shared" si="0"/>
        <v>0</v>
      </c>
      <c r="N69" s="60"/>
      <c r="O69" s="60"/>
      <c r="P69" s="53"/>
    </row>
    <row r="70" spans="2:16" ht="12.75" customHeight="1">
      <c r="B70" s="62" t="s">
        <v>157</v>
      </c>
      <c r="C70" s="53"/>
      <c r="D70" s="58" t="s">
        <v>146</v>
      </c>
      <c r="E70" s="53"/>
      <c r="F70" s="58" t="s">
        <v>236</v>
      </c>
      <c r="G70" s="53"/>
      <c r="H70" s="59">
        <v>239800</v>
      </c>
      <c r="I70" s="53"/>
      <c r="J70" s="63">
        <f>J67</f>
        <v>239800</v>
      </c>
      <c r="K70" s="60"/>
      <c r="L70" s="53"/>
      <c r="M70" s="61">
        <f t="shared" si="0"/>
        <v>0</v>
      </c>
      <c r="N70" s="60"/>
      <c r="O70" s="60"/>
      <c r="P70" s="53"/>
    </row>
    <row r="71" spans="2:16" ht="12.75" customHeight="1">
      <c r="B71" s="62" t="s">
        <v>225</v>
      </c>
      <c r="C71" s="53"/>
      <c r="D71" s="58" t="s">
        <v>146</v>
      </c>
      <c r="E71" s="53"/>
      <c r="F71" s="58" t="s">
        <v>237</v>
      </c>
      <c r="G71" s="53"/>
      <c r="H71" s="59">
        <v>239800</v>
      </c>
      <c r="I71" s="53"/>
      <c r="J71" s="63">
        <f>J67</f>
        <v>239800</v>
      </c>
      <c r="K71" s="60"/>
      <c r="L71" s="53"/>
      <c r="M71" s="61">
        <f t="shared" si="0"/>
        <v>0</v>
      </c>
      <c r="N71" s="60"/>
      <c r="O71" s="60"/>
      <c r="P71" s="53"/>
    </row>
    <row r="72" spans="2:16" ht="31.5" customHeight="1">
      <c r="B72" s="62" t="s">
        <v>238</v>
      </c>
      <c r="C72" s="53"/>
      <c r="D72" s="58" t="s">
        <v>146</v>
      </c>
      <c r="E72" s="53"/>
      <c r="F72" s="58" t="s">
        <v>239</v>
      </c>
      <c r="G72" s="53"/>
      <c r="H72" s="59">
        <v>16500</v>
      </c>
      <c r="I72" s="53"/>
      <c r="J72" s="63">
        <v>0</v>
      </c>
      <c r="K72" s="60"/>
      <c r="L72" s="53"/>
      <c r="M72" s="61">
        <f t="shared" si="0"/>
        <v>16500</v>
      </c>
      <c r="N72" s="60"/>
      <c r="O72" s="60"/>
      <c r="P72" s="53"/>
    </row>
    <row r="73" spans="2:16" ht="12.6" customHeight="1">
      <c r="B73" s="69" t="s">
        <v>191</v>
      </c>
      <c r="C73" s="53"/>
      <c r="D73" s="58" t="s">
        <v>146</v>
      </c>
      <c r="E73" s="53"/>
      <c r="F73" s="58" t="s">
        <v>240</v>
      </c>
      <c r="G73" s="53"/>
      <c r="H73" s="59">
        <v>16500</v>
      </c>
      <c r="I73" s="53"/>
      <c r="J73" s="63">
        <v>0</v>
      </c>
      <c r="K73" s="60"/>
      <c r="L73" s="53"/>
      <c r="M73" s="61">
        <f t="shared" ref="M73:M139" si="2">H73-J73</f>
        <v>16500</v>
      </c>
      <c r="N73" s="60"/>
      <c r="O73" s="60"/>
      <c r="P73" s="53"/>
    </row>
    <row r="74" spans="2:16" ht="15" customHeight="1">
      <c r="B74" s="69" t="s">
        <v>193</v>
      </c>
      <c r="C74" s="53"/>
      <c r="D74" s="58" t="s">
        <v>146</v>
      </c>
      <c r="E74" s="53"/>
      <c r="F74" s="58" t="s">
        <v>241</v>
      </c>
      <c r="G74" s="53"/>
      <c r="H74" s="59">
        <v>16500</v>
      </c>
      <c r="I74" s="53"/>
      <c r="J74" s="63">
        <v>0</v>
      </c>
      <c r="K74" s="60"/>
      <c r="L74" s="53"/>
      <c r="M74" s="61">
        <f t="shared" si="2"/>
        <v>16500</v>
      </c>
      <c r="N74" s="60"/>
      <c r="O74" s="60"/>
      <c r="P74" s="53"/>
    </row>
    <row r="75" spans="2:16" ht="12.4" customHeight="1">
      <c r="B75" s="62" t="s">
        <v>195</v>
      </c>
      <c r="C75" s="53"/>
      <c r="D75" s="58" t="s">
        <v>146</v>
      </c>
      <c r="E75" s="53"/>
      <c r="F75" s="58" t="s">
        <v>242</v>
      </c>
      <c r="G75" s="53"/>
      <c r="H75" s="59">
        <v>16500</v>
      </c>
      <c r="I75" s="53"/>
      <c r="J75" s="63">
        <v>0</v>
      </c>
      <c r="K75" s="60"/>
      <c r="L75" s="53"/>
      <c r="M75" s="61">
        <f t="shared" si="2"/>
        <v>16500</v>
      </c>
      <c r="N75" s="60"/>
      <c r="O75" s="60"/>
      <c r="P75" s="53"/>
    </row>
    <row r="76" spans="2:16" ht="12.75" customHeight="1">
      <c r="B76" s="62" t="s">
        <v>157</v>
      </c>
      <c r="C76" s="53"/>
      <c r="D76" s="58" t="s">
        <v>146</v>
      </c>
      <c r="E76" s="53"/>
      <c r="F76" s="58" t="s">
        <v>243</v>
      </c>
      <c r="G76" s="53"/>
      <c r="H76" s="59">
        <v>15000</v>
      </c>
      <c r="I76" s="53"/>
      <c r="J76" s="63">
        <v>0</v>
      </c>
      <c r="K76" s="60"/>
      <c r="L76" s="53"/>
      <c r="M76" s="61">
        <f t="shared" si="2"/>
        <v>15000</v>
      </c>
      <c r="N76" s="60"/>
      <c r="O76" s="60"/>
      <c r="P76" s="53"/>
    </row>
    <row r="77" spans="2:16" ht="12.75" customHeight="1">
      <c r="B77" s="62" t="s">
        <v>198</v>
      </c>
      <c r="C77" s="53"/>
      <c r="D77" s="58" t="s">
        <v>146</v>
      </c>
      <c r="E77" s="53"/>
      <c r="F77" s="58" t="s">
        <v>244</v>
      </c>
      <c r="G77" s="53"/>
      <c r="H77" s="59">
        <v>15000</v>
      </c>
      <c r="I77" s="53"/>
      <c r="J77" s="63">
        <v>0</v>
      </c>
      <c r="K77" s="60"/>
      <c r="L77" s="53"/>
      <c r="M77" s="61">
        <f t="shared" si="2"/>
        <v>15000</v>
      </c>
      <c r="N77" s="60"/>
      <c r="O77" s="60"/>
      <c r="P77" s="53"/>
    </row>
    <row r="78" spans="2:16" ht="12.75" customHeight="1">
      <c r="B78" s="62" t="s">
        <v>204</v>
      </c>
      <c r="C78" s="53"/>
      <c r="D78" s="58" t="s">
        <v>146</v>
      </c>
      <c r="E78" s="53"/>
      <c r="F78" s="58" t="s">
        <v>245</v>
      </c>
      <c r="G78" s="53"/>
      <c r="H78" s="59">
        <v>15000</v>
      </c>
      <c r="I78" s="53"/>
      <c r="J78" s="63">
        <v>0</v>
      </c>
      <c r="K78" s="60"/>
      <c r="L78" s="53"/>
      <c r="M78" s="61">
        <f t="shared" si="2"/>
        <v>15000</v>
      </c>
      <c r="N78" s="60"/>
      <c r="O78" s="60"/>
      <c r="P78" s="53"/>
    </row>
    <row r="79" spans="2:16" ht="24.75" customHeight="1">
      <c r="B79" s="62" t="s">
        <v>206</v>
      </c>
      <c r="C79" s="53"/>
      <c r="D79" s="58" t="s">
        <v>146</v>
      </c>
      <c r="E79" s="53"/>
      <c r="F79" s="58" t="s">
        <v>246</v>
      </c>
      <c r="G79" s="53"/>
      <c r="H79" s="59">
        <v>1500</v>
      </c>
      <c r="I79" s="53"/>
      <c r="J79" s="63">
        <v>0</v>
      </c>
      <c r="K79" s="60"/>
      <c r="L79" s="53"/>
      <c r="M79" s="61">
        <f t="shared" si="2"/>
        <v>1500</v>
      </c>
      <c r="N79" s="60"/>
      <c r="O79" s="60"/>
      <c r="P79" s="53"/>
    </row>
    <row r="80" spans="2:16" ht="28.5" customHeight="1">
      <c r="B80" s="62" t="s">
        <v>208</v>
      </c>
      <c r="C80" s="53"/>
      <c r="D80" s="58" t="s">
        <v>146</v>
      </c>
      <c r="E80" s="53"/>
      <c r="F80" s="58" t="s">
        <v>247</v>
      </c>
      <c r="G80" s="53"/>
      <c r="H80" s="59">
        <v>1500</v>
      </c>
      <c r="I80" s="53"/>
      <c r="J80" s="63">
        <v>0</v>
      </c>
      <c r="K80" s="60"/>
      <c r="L80" s="53"/>
      <c r="M80" s="61">
        <f t="shared" si="2"/>
        <v>1500</v>
      </c>
      <c r="N80" s="60"/>
      <c r="O80" s="60"/>
      <c r="P80" s="53"/>
    </row>
    <row r="81" spans="2:16" ht="13.35" customHeight="1">
      <c r="B81" s="62" t="s">
        <v>248</v>
      </c>
      <c r="C81" s="53"/>
      <c r="D81" s="58" t="s">
        <v>146</v>
      </c>
      <c r="E81" s="53"/>
      <c r="F81" s="58" t="s">
        <v>249</v>
      </c>
      <c r="G81" s="53"/>
      <c r="H81" s="59">
        <v>69900</v>
      </c>
      <c r="I81" s="53"/>
      <c r="J81" s="63">
        <v>50726.19</v>
      </c>
      <c r="K81" s="60"/>
      <c r="L81" s="53"/>
      <c r="M81" s="61">
        <f t="shared" si="2"/>
        <v>19173.809999999998</v>
      </c>
      <c r="N81" s="60"/>
      <c r="O81" s="60"/>
      <c r="P81" s="53"/>
    </row>
    <row r="82" spans="2:16" ht="13.35" customHeight="1">
      <c r="B82" s="62" t="s">
        <v>250</v>
      </c>
      <c r="C82" s="53"/>
      <c r="D82" s="58" t="s">
        <v>146</v>
      </c>
      <c r="E82" s="53"/>
      <c r="F82" s="58" t="s">
        <v>251</v>
      </c>
      <c r="G82" s="53"/>
      <c r="H82" s="59">
        <v>69900</v>
      </c>
      <c r="I82" s="53"/>
      <c r="J82" s="63">
        <f>J81</f>
        <v>50726.19</v>
      </c>
      <c r="K82" s="60"/>
      <c r="L82" s="53"/>
      <c r="M82" s="61">
        <f t="shared" si="2"/>
        <v>19173.809999999998</v>
      </c>
      <c r="N82" s="60"/>
      <c r="O82" s="60"/>
      <c r="P82" s="53"/>
    </row>
    <row r="83" spans="2:16" ht="12.6" customHeight="1">
      <c r="B83" s="69" t="s">
        <v>151</v>
      </c>
      <c r="C83" s="53"/>
      <c r="D83" s="58" t="s">
        <v>146</v>
      </c>
      <c r="E83" s="53"/>
      <c r="F83" s="58" t="s">
        <v>252</v>
      </c>
      <c r="G83" s="53"/>
      <c r="H83" s="59">
        <v>69900</v>
      </c>
      <c r="I83" s="53"/>
      <c r="J83" s="63">
        <f>J81</f>
        <v>50726.19</v>
      </c>
      <c r="K83" s="60"/>
      <c r="L83" s="53"/>
      <c r="M83" s="61">
        <f t="shared" si="2"/>
        <v>19173.809999999998</v>
      </c>
      <c r="N83" s="60"/>
      <c r="O83" s="60"/>
      <c r="P83" s="53"/>
    </row>
    <row r="84" spans="2:16" ht="15" customHeight="1">
      <c r="B84" s="69" t="s">
        <v>153</v>
      </c>
      <c r="C84" s="53"/>
      <c r="D84" s="58" t="s">
        <v>146</v>
      </c>
      <c r="E84" s="53"/>
      <c r="F84" s="58" t="s">
        <v>253</v>
      </c>
      <c r="G84" s="53"/>
      <c r="H84" s="59">
        <v>69900</v>
      </c>
      <c r="I84" s="53"/>
      <c r="J84" s="63">
        <f>J81</f>
        <v>50726.19</v>
      </c>
      <c r="K84" s="60"/>
      <c r="L84" s="53"/>
      <c r="M84" s="61">
        <f t="shared" si="2"/>
        <v>19173.809999999998</v>
      </c>
      <c r="N84" s="60"/>
      <c r="O84" s="60"/>
      <c r="P84" s="53"/>
    </row>
    <row r="85" spans="2:16" ht="12.4" customHeight="1">
      <c r="B85" s="62" t="s">
        <v>155</v>
      </c>
      <c r="C85" s="53"/>
      <c r="D85" s="58" t="s">
        <v>146</v>
      </c>
      <c r="E85" s="53"/>
      <c r="F85" s="58" t="s">
        <v>254</v>
      </c>
      <c r="G85" s="53"/>
      <c r="H85" s="59">
        <v>53700</v>
      </c>
      <c r="I85" s="53"/>
      <c r="J85" s="63">
        <v>39400.480000000003</v>
      </c>
      <c r="K85" s="60"/>
      <c r="L85" s="53"/>
      <c r="M85" s="61">
        <f t="shared" si="2"/>
        <v>14299.519999999997</v>
      </c>
      <c r="N85" s="60"/>
      <c r="O85" s="60"/>
      <c r="P85" s="53"/>
    </row>
    <row r="86" spans="2:16" ht="12.75" customHeight="1">
      <c r="B86" s="62" t="s">
        <v>157</v>
      </c>
      <c r="C86" s="53"/>
      <c r="D86" s="58" t="s">
        <v>146</v>
      </c>
      <c r="E86" s="53"/>
      <c r="F86" s="58" t="s">
        <v>255</v>
      </c>
      <c r="G86" s="53"/>
      <c r="H86" s="59">
        <v>53700</v>
      </c>
      <c r="I86" s="53"/>
      <c r="J86" s="63">
        <f>J85</f>
        <v>39400.480000000003</v>
      </c>
      <c r="K86" s="60"/>
      <c r="L86" s="53"/>
      <c r="M86" s="61">
        <f t="shared" si="2"/>
        <v>14299.519999999997</v>
      </c>
      <c r="N86" s="60"/>
      <c r="O86" s="60"/>
      <c r="P86" s="53"/>
    </row>
    <row r="87" spans="2:16" ht="12.75" customHeight="1">
      <c r="B87" s="62" t="s">
        <v>159</v>
      </c>
      <c r="C87" s="53"/>
      <c r="D87" s="58" t="s">
        <v>146</v>
      </c>
      <c r="E87" s="53"/>
      <c r="F87" s="58" t="s">
        <v>256</v>
      </c>
      <c r="G87" s="53"/>
      <c r="H87" s="59">
        <v>53700</v>
      </c>
      <c r="I87" s="53"/>
      <c r="J87" s="63">
        <f>J86</f>
        <v>39400.480000000003</v>
      </c>
      <c r="K87" s="60"/>
      <c r="L87" s="53"/>
      <c r="M87" s="61">
        <f t="shared" si="2"/>
        <v>14299.519999999997</v>
      </c>
      <c r="N87" s="60"/>
      <c r="O87" s="60"/>
      <c r="P87" s="53"/>
    </row>
    <row r="88" spans="2:16" ht="12.75" customHeight="1">
      <c r="B88" s="62" t="s">
        <v>161</v>
      </c>
      <c r="C88" s="53"/>
      <c r="D88" s="58" t="s">
        <v>146</v>
      </c>
      <c r="E88" s="53"/>
      <c r="F88" s="58" t="s">
        <v>257</v>
      </c>
      <c r="G88" s="53"/>
      <c r="H88" s="59">
        <v>53700</v>
      </c>
      <c r="I88" s="53"/>
      <c r="J88" s="63">
        <f>J85</f>
        <v>39400.480000000003</v>
      </c>
      <c r="K88" s="60"/>
      <c r="L88" s="53"/>
      <c r="M88" s="61">
        <f t="shared" si="2"/>
        <v>14299.519999999997</v>
      </c>
      <c r="N88" s="60"/>
      <c r="O88" s="60"/>
      <c r="P88" s="53"/>
    </row>
    <row r="89" spans="2:16" ht="12.6" customHeight="1">
      <c r="B89" s="62" t="s">
        <v>169</v>
      </c>
      <c r="C89" s="53"/>
      <c r="D89" s="58" t="s">
        <v>146</v>
      </c>
      <c r="E89" s="53"/>
      <c r="F89" s="58" t="s">
        <v>258</v>
      </c>
      <c r="G89" s="53"/>
      <c r="H89" s="59">
        <v>16200</v>
      </c>
      <c r="I89" s="53"/>
      <c r="J89" s="63">
        <v>11325.71</v>
      </c>
      <c r="K89" s="60"/>
      <c r="L89" s="53"/>
      <c r="M89" s="61">
        <f t="shared" si="2"/>
        <v>4874.2900000000009</v>
      </c>
      <c r="N89" s="60"/>
      <c r="O89" s="60"/>
      <c r="P89" s="53"/>
    </row>
    <row r="90" spans="2:16" ht="12.75" customHeight="1">
      <c r="B90" s="62" t="s">
        <v>157</v>
      </c>
      <c r="C90" s="53"/>
      <c r="D90" s="58" t="s">
        <v>146</v>
      </c>
      <c r="E90" s="53"/>
      <c r="F90" s="58" t="s">
        <v>259</v>
      </c>
      <c r="G90" s="53"/>
      <c r="H90" s="59">
        <v>16200</v>
      </c>
      <c r="I90" s="53"/>
      <c r="J90" s="63">
        <f>J89</f>
        <v>11325.71</v>
      </c>
      <c r="K90" s="60"/>
      <c r="L90" s="53"/>
      <c r="M90" s="61">
        <f t="shared" si="2"/>
        <v>4874.2900000000009</v>
      </c>
      <c r="N90" s="60"/>
      <c r="O90" s="60"/>
      <c r="P90" s="53"/>
    </row>
    <row r="91" spans="2:16" ht="12.75" customHeight="1">
      <c r="B91" s="62" t="s">
        <v>159</v>
      </c>
      <c r="C91" s="53"/>
      <c r="D91" s="58" t="s">
        <v>146</v>
      </c>
      <c r="E91" s="53"/>
      <c r="F91" s="58" t="s">
        <v>260</v>
      </c>
      <c r="G91" s="53"/>
      <c r="H91" s="59">
        <v>16200</v>
      </c>
      <c r="I91" s="53"/>
      <c r="J91" s="63">
        <f>J89</f>
        <v>11325.71</v>
      </c>
      <c r="K91" s="60"/>
      <c r="L91" s="53"/>
      <c r="M91" s="61">
        <f t="shared" si="2"/>
        <v>4874.2900000000009</v>
      </c>
      <c r="N91" s="60"/>
      <c r="O91" s="60"/>
      <c r="P91" s="53"/>
    </row>
    <row r="92" spans="2:16" ht="12.75" customHeight="1">
      <c r="B92" s="62" t="s">
        <v>173</v>
      </c>
      <c r="C92" s="53"/>
      <c r="D92" s="58" t="s">
        <v>146</v>
      </c>
      <c r="E92" s="53"/>
      <c r="F92" s="58" t="s">
        <v>261</v>
      </c>
      <c r="G92" s="53"/>
      <c r="H92" s="59">
        <v>16200</v>
      </c>
      <c r="I92" s="53"/>
      <c r="J92" s="63">
        <f>J89</f>
        <v>11325.71</v>
      </c>
      <c r="K92" s="60"/>
      <c r="L92" s="53"/>
      <c r="M92" s="61">
        <f t="shared" si="2"/>
        <v>4874.2900000000009</v>
      </c>
      <c r="N92" s="60"/>
      <c r="O92" s="60"/>
      <c r="P92" s="53"/>
    </row>
    <row r="93" spans="2:16" ht="24" customHeight="1">
      <c r="B93" s="62" t="s">
        <v>262</v>
      </c>
      <c r="C93" s="53"/>
      <c r="D93" s="58" t="s">
        <v>146</v>
      </c>
      <c r="E93" s="53"/>
      <c r="F93" s="58" t="s">
        <v>263</v>
      </c>
      <c r="G93" s="53"/>
      <c r="H93" s="59">
        <v>145200</v>
      </c>
      <c r="I93" s="53"/>
      <c r="J93" s="59">
        <v>87700</v>
      </c>
      <c r="K93" s="60"/>
      <c r="L93" s="53"/>
      <c r="M93" s="61">
        <f t="shared" si="2"/>
        <v>57500</v>
      </c>
      <c r="N93" s="60"/>
      <c r="O93" s="60"/>
      <c r="P93" s="53"/>
    </row>
    <row r="94" spans="2:16" ht="31.5" customHeight="1">
      <c r="B94" s="62" t="s">
        <v>264</v>
      </c>
      <c r="C94" s="53"/>
      <c r="D94" s="58" t="s">
        <v>146</v>
      </c>
      <c r="E94" s="53"/>
      <c r="F94" s="58" t="s">
        <v>265</v>
      </c>
      <c r="G94" s="53"/>
      <c r="H94" s="59">
        <v>114900</v>
      </c>
      <c r="I94" s="53"/>
      <c r="J94" s="59">
        <v>87700</v>
      </c>
      <c r="K94" s="60"/>
      <c r="L94" s="53"/>
      <c r="M94" s="61">
        <f t="shared" si="2"/>
        <v>27200</v>
      </c>
      <c r="N94" s="60"/>
      <c r="O94" s="60"/>
      <c r="P94" s="53"/>
    </row>
    <row r="95" spans="2:16" ht="12.6" customHeight="1">
      <c r="B95" s="69" t="s">
        <v>210</v>
      </c>
      <c r="C95" s="53"/>
      <c r="D95" s="58" t="s">
        <v>146</v>
      </c>
      <c r="E95" s="53"/>
      <c r="F95" s="58" t="s">
        <v>266</v>
      </c>
      <c r="G95" s="53"/>
      <c r="H95" s="59">
        <v>114900</v>
      </c>
      <c r="I95" s="53"/>
      <c r="J95" s="59">
        <f>J94</f>
        <v>87700</v>
      </c>
      <c r="K95" s="60"/>
      <c r="L95" s="53"/>
      <c r="M95" s="61">
        <f t="shared" si="2"/>
        <v>27200</v>
      </c>
      <c r="N95" s="60"/>
      <c r="O95" s="60"/>
      <c r="P95" s="53"/>
    </row>
    <row r="96" spans="2:16" ht="15" customHeight="1">
      <c r="B96" s="69" t="s">
        <v>128</v>
      </c>
      <c r="C96" s="53"/>
      <c r="D96" s="58" t="s">
        <v>146</v>
      </c>
      <c r="E96" s="53"/>
      <c r="F96" s="58" t="s">
        <v>267</v>
      </c>
      <c r="G96" s="53"/>
      <c r="H96" s="59">
        <v>114900</v>
      </c>
      <c r="I96" s="53"/>
      <c r="J96" s="59">
        <f>J94</f>
        <v>87700</v>
      </c>
      <c r="K96" s="60"/>
      <c r="L96" s="53"/>
      <c r="M96" s="61">
        <f t="shared" si="2"/>
        <v>27200</v>
      </c>
      <c r="N96" s="60"/>
      <c r="O96" s="60"/>
      <c r="P96" s="53"/>
    </row>
    <row r="97" spans="2:16" ht="12.75" customHeight="1">
      <c r="B97" s="62" t="s">
        <v>157</v>
      </c>
      <c r="C97" s="53"/>
      <c r="D97" s="58" t="s">
        <v>146</v>
      </c>
      <c r="E97" s="53"/>
      <c r="F97" s="58" t="s">
        <v>268</v>
      </c>
      <c r="G97" s="53"/>
      <c r="H97" s="59">
        <v>114900</v>
      </c>
      <c r="I97" s="53"/>
      <c r="J97" s="59">
        <f>J94</f>
        <v>87700</v>
      </c>
      <c r="K97" s="60"/>
      <c r="L97" s="53"/>
      <c r="M97" s="61">
        <f t="shared" si="2"/>
        <v>27200</v>
      </c>
      <c r="N97" s="60"/>
      <c r="O97" s="60"/>
      <c r="P97" s="53"/>
    </row>
    <row r="98" spans="2:16" ht="12.75" customHeight="1">
      <c r="B98" s="62" t="s">
        <v>214</v>
      </c>
      <c r="C98" s="53"/>
      <c r="D98" s="58" t="s">
        <v>146</v>
      </c>
      <c r="E98" s="53"/>
      <c r="F98" s="58" t="s">
        <v>269</v>
      </c>
      <c r="G98" s="53"/>
      <c r="H98" s="59">
        <v>114900</v>
      </c>
      <c r="I98" s="53"/>
      <c r="J98" s="59">
        <f>J94</f>
        <v>87700</v>
      </c>
      <c r="K98" s="60"/>
      <c r="L98" s="53"/>
      <c r="M98" s="61">
        <f t="shared" si="2"/>
        <v>27200</v>
      </c>
      <c r="N98" s="60"/>
      <c r="O98" s="60"/>
      <c r="P98" s="53"/>
    </row>
    <row r="99" spans="2:16" ht="12.75" customHeight="1">
      <c r="B99" s="62" t="s">
        <v>216</v>
      </c>
      <c r="C99" s="53"/>
      <c r="D99" s="58" t="s">
        <v>146</v>
      </c>
      <c r="E99" s="53"/>
      <c r="F99" s="58" t="s">
        <v>270</v>
      </c>
      <c r="G99" s="53"/>
      <c r="H99" s="59">
        <v>114900</v>
      </c>
      <c r="I99" s="53"/>
      <c r="J99" s="59">
        <f>J94</f>
        <v>87700</v>
      </c>
      <c r="K99" s="60"/>
      <c r="L99" s="53"/>
      <c r="M99" s="61">
        <f t="shared" si="2"/>
        <v>27200</v>
      </c>
      <c r="N99" s="60"/>
      <c r="O99" s="60"/>
      <c r="P99" s="53"/>
    </row>
    <row r="100" spans="2:16" ht="25.5" customHeight="1">
      <c r="B100" s="62" t="s">
        <v>271</v>
      </c>
      <c r="C100" s="53"/>
      <c r="D100" s="58" t="s">
        <v>146</v>
      </c>
      <c r="E100" s="53"/>
      <c r="F100" s="58" t="s">
        <v>272</v>
      </c>
      <c r="G100" s="53"/>
      <c r="H100" s="59">
        <v>30300</v>
      </c>
      <c r="I100" s="53"/>
      <c r="J100" s="63">
        <v>0</v>
      </c>
      <c r="K100" s="60"/>
      <c r="L100" s="53"/>
      <c r="M100" s="61">
        <f t="shared" si="2"/>
        <v>30300</v>
      </c>
      <c r="N100" s="60"/>
      <c r="O100" s="60"/>
      <c r="P100" s="53"/>
    </row>
    <row r="101" spans="2:16" ht="38.25" customHeight="1">
      <c r="B101" s="69" t="s">
        <v>191</v>
      </c>
      <c r="C101" s="53"/>
      <c r="D101" s="58" t="s">
        <v>146</v>
      </c>
      <c r="E101" s="53"/>
      <c r="F101" s="58" t="s">
        <v>273</v>
      </c>
      <c r="G101" s="53"/>
      <c r="H101" s="59">
        <v>30300</v>
      </c>
      <c r="I101" s="53"/>
      <c r="J101" s="63">
        <v>0</v>
      </c>
      <c r="K101" s="60"/>
      <c r="L101" s="53"/>
      <c r="M101" s="61">
        <f t="shared" si="2"/>
        <v>30300</v>
      </c>
      <c r="N101" s="60"/>
      <c r="O101" s="60"/>
      <c r="P101" s="53"/>
    </row>
    <row r="102" spans="2:16" ht="27" customHeight="1">
      <c r="B102" s="69" t="s">
        <v>193</v>
      </c>
      <c r="C102" s="53"/>
      <c r="D102" s="58" t="s">
        <v>146</v>
      </c>
      <c r="E102" s="53"/>
      <c r="F102" s="58" t="s">
        <v>274</v>
      </c>
      <c r="G102" s="53"/>
      <c r="H102" s="59">
        <v>30300</v>
      </c>
      <c r="I102" s="53"/>
      <c r="J102" s="63">
        <v>0</v>
      </c>
      <c r="K102" s="60"/>
      <c r="L102" s="53"/>
      <c r="M102" s="61">
        <f t="shared" si="2"/>
        <v>30300</v>
      </c>
      <c r="N102" s="60"/>
      <c r="O102" s="60"/>
      <c r="P102" s="53"/>
    </row>
    <row r="103" spans="2:16" ht="21.75" customHeight="1">
      <c r="B103" s="62" t="s">
        <v>195</v>
      </c>
      <c r="C103" s="53"/>
      <c r="D103" s="58" t="s">
        <v>146</v>
      </c>
      <c r="E103" s="53"/>
      <c r="F103" s="58" t="s">
        <v>275</v>
      </c>
      <c r="G103" s="53"/>
      <c r="H103" s="59">
        <v>30300</v>
      </c>
      <c r="I103" s="53"/>
      <c r="J103" s="63">
        <v>0</v>
      </c>
      <c r="K103" s="60"/>
      <c r="L103" s="53"/>
      <c r="M103" s="61">
        <f t="shared" si="2"/>
        <v>30300</v>
      </c>
      <c r="N103" s="60"/>
      <c r="O103" s="60"/>
      <c r="P103" s="53"/>
    </row>
    <row r="104" spans="2:16" ht="35.25" customHeight="1">
      <c r="B104" s="62" t="s">
        <v>206</v>
      </c>
      <c r="C104" s="53"/>
      <c r="D104" s="58" t="s">
        <v>146</v>
      </c>
      <c r="E104" s="53"/>
      <c r="F104" s="58" t="s">
        <v>276</v>
      </c>
      <c r="G104" s="53"/>
      <c r="H104" s="59">
        <v>30300</v>
      </c>
      <c r="I104" s="53"/>
      <c r="J104" s="63">
        <v>0</v>
      </c>
      <c r="K104" s="60"/>
      <c r="L104" s="53"/>
      <c r="M104" s="61">
        <f t="shared" si="2"/>
        <v>30300</v>
      </c>
      <c r="N104" s="60"/>
      <c r="O104" s="60"/>
      <c r="P104" s="53"/>
    </row>
    <row r="105" spans="2:16" ht="48" customHeight="1">
      <c r="B105" s="62" t="s">
        <v>208</v>
      </c>
      <c r="C105" s="53"/>
      <c r="D105" s="58" t="s">
        <v>146</v>
      </c>
      <c r="E105" s="53"/>
      <c r="F105" s="58" t="s">
        <v>277</v>
      </c>
      <c r="G105" s="53"/>
      <c r="H105" s="59">
        <v>30300</v>
      </c>
      <c r="I105" s="53"/>
      <c r="J105" s="63">
        <v>0</v>
      </c>
      <c r="K105" s="60"/>
      <c r="L105" s="53"/>
      <c r="M105" s="61">
        <f t="shared" si="2"/>
        <v>30300</v>
      </c>
      <c r="N105" s="60"/>
      <c r="O105" s="60"/>
      <c r="P105" s="53"/>
    </row>
    <row r="106" spans="2:16" ht="33.75" customHeight="1">
      <c r="B106" s="62" t="s">
        <v>278</v>
      </c>
      <c r="C106" s="53"/>
      <c r="D106" s="58" t="s">
        <v>146</v>
      </c>
      <c r="E106" s="53"/>
      <c r="F106" s="58" t="s">
        <v>279</v>
      </c>
      <c r="G106" s="53"/>
      <c r="H106" s="59">
        <v>2039750.84</v>
      </c>
      <c r="I106" s="53"/>
      <c r="J106" s="59">
        <v>1153792.96</v>
      </c>
      <c r="K106" s="60"/>
      <c r="L106" s="53"/>
      <c r="M106" s="61">
        <f t="shared" si="2"/>
        <v>885957.88000000012</v>
      </c>
      <c r="N106" s="60"/>
      <c r="O106" s="60"/>
      <c r="P106" s="53"/>
    </row>
    <row r="107" spans="2:16" ht="13.35" customHeight="1">
      <c r="B107" s="62" t="s">
        <v>280</v>
      </c>
      <c r="C107" s="53"/>
      <c r="D107" s="58" t="s">
        <v>146</v>
      </c>
      <c r="E107" s="53"/>
      <c r="F107" s="58" t="s">
        <v>281</v>
      </c>
      <c r="G107" s="53"/>
      <c r="H107" s="59">
        <v>30000</v>
      </c>
      <c r="I107" s="53"/>
      <c r="J107" s="63">
        <v>30000</v>
      </c>
      <c r="K107" s="60"/>
      <c r="L107" s="53"/>
      <c r="M107" s="61">
        <f t="shared" si="2"/>
        <v>0</v>
      </c>
      <c r="N107" s="60"/>
      <c r="O107" s="60"/>
      <c r="P107" s="53"/>
    </row>
    <row r="108" spans="2:16" ht="12.6" customHeight="1">
      <c r="B108" s="69" t="s">
        <v>191</v>
      </c>
      <c r="C108" s="53"/>
      <c r="D108" s="58" t="s">
        <v>146</v>
      </c>
      <c r="E108" s="53"/>
      <c r="F108" s="58" t="s">
        <v>282</v>
      </c>
      <c r="G108" s="53"/>
      <c r="H108" s="59">
        <v>30000</v>
      </c>
      <c r="I108" s="53"/>
      <c r="J108" s="63">
        <v>30000</v>
      </c>
      <c r="K108" s="60"/>
      <c r="L108" s="53"/>
      <c r="M108" s="61">
        <f t="shared" si="2"/>
        <v>0</v>
      </c>
      <c r="N108" s="60"/>
      <c r="O108" s="60"/>
      <c r="P108" s="53"/>
    </row>
    <row r="109" spans="2:16" ht="15" customHeight="1">
      <c r="B109" s="69" t="s">
        <v>193</v>
      </c>
      <c r="C109" s="53"/>
      <c r="D109" s="58" t="s">
        <v>146</v>
      </c>
      <c r="E109" s="53"/>
      <c r="F109" s="58" t="s">
        <v>283</v>
      </c>
      <c r="G109" s="53"/>
      <c r="H109" s="59">
        <v>30000</v>
      </c>
      <c r="I109" s="53"/>
      <c r="J109" s="63">
        <v>30000</v>
      </c>
      <c r="K109" s="60"/>
      <c r="L109" s="53"/>
      <c r="M109" s="61">
        <f t="shared" si="2"/>
        <v>0</v>
      </c>
      <c r="N109" s="60"/>
      <c r="O109" s="60"/>
      <c r="P109" s="53"/>
    </row>
    <row r="110" spans="2:16" ht="12.6" customHeight="1">
      <c r="B110" s="62" t="s">
        <v>195</v>
      </c>
      <c r="C110" s="53"/>
      <c r="D110" s="58" t="s">
        <v>146</v>
      </c>
      <c r="E110" s="53"/>
      <c r="F110" s="58" t="s">
        <v>284</v>
      </c>
      <c r="G110" s="53"/>
      <c r="H110" s="59">
        <v>30000</v>
      </c>
      <c r="I110" s="53"/>
      <c r="J110" s="63">
        <v>30000</v>
      </c>
      <c r="K110" s="60"/>
      <c r="L110" s="53"/>
      <c r="M110" s="61">
        <f t="shared" si="2"/>
        <v>0</v>
      </c>
      <c r="N110" s="60"/>
      <c r="O110" s="60"/>
      <c r="P110" s="53"/>
    </row>
    <row r="111" spans="2:16" ht="12.75" customHeight="1">
      <c r="B111" s="62" t="s">
        <v>157</v>
      </c>
      <c r="C111" s="53"/>
      <c r="D111" s="58" t="s">
        <v>146</v>
      </c>
      <c r="E111" s="53"/>
      <c r="F111" s="58" t="s">
        <v>285</v>
      </c>
      <c r="G111" s="53"/>
      <c r="H111" s="59">
        <v>30000</v>
      </c>
      <c r="I111" s="53"/>
      <c r="J111" s="63">
        <v>30000</v>
      </c>
      <c r="K111" s="60"/>
      <c r="L111" s="53"/>
      <c r="M111" s="61">
        <f t="shared" si="2"/>
        <v>0</v>
      </c>
      <c r="N111" s="60"/>
      <c r="O111" s="60"/>
      <c r="P111" s="53"/>
    </row>
    <row r="112" spans="2:16" ht="12.75" customHeight="1">
      <c r="B112" s="62" t="s">
        <v>198</v>
      </c>
      <c r="C112" s="53"/>
      <c r="D112" s="58" t="s">
        <v>146</v>
      </c>
      <c r="E112" s="53"/>
      <c r="F112" s="58" t="s">
        <v>286</v>
      </c>
      <c r="G112" s="53"/>
      <c r="H112" s="59">
        <v>30000</v>
      </c>
      <c r="I112" s="53"/>
      <c r="J112" s="63">
        <v>30000</v>
      </c>
      <c r="K112" s="60"/>
      <c r="L112" s="53"/>
      <c r="M112" s="61">
        <f t="shared" si="2"/>
        <v>0</v>
      </c>
      <c r="N112" s="60"/>
      <c r="O112" s="60"/>
      <c r="P112" s="53"/>
    </row>
    <row r="113" spans="2:16" ht="12.75" customHeight="1">
      <c r="B113" s="62" t="s">
        <v>204</v>
      </c>
      <c r="C113" s="53"/>
      <c r="D113" s="58" t="s">
        <v>146</v>
      </c>
      <c r="E113" s="53"/>
      <c r="F113" s="58" t="s">
        <v>287</v>
      </c>
      <c r="G113" s="53"/>
      <c r="H113" s="59">
        <v>30000</v>
      </c>
      <c r="I113" s="53"/>
      <c r="J113" s="63">
        <v>30000</v>
      </c>
      <c r="K113" s="60"/>
      <c r="L113" s="53"/>
      <c r="M113" s="61">
        <f t="shared" si="2"/>
        <v>0</v>
      </c>
      <c r="N113" s="60"/>
      <c r="O113" s="60"/>
      <c r="P113" s="53"/>
    </row>
    <row r="114" spans="2:16" ht="13.35" customHeight="1">
      <c r="B114" s="62" t="s">
        <v>288</v>
      </c>
      <c r="C114" s="53"/>
      <c r="D114" s="58" t="s">
        <v>146</v>
      </c>
      <c r="E114" s="53"/>
      <c r="F114" s="58" t="s">
        <v>289</v>
      </c>
      <c r="G114" s="53"/>
      <c r="H114" s="59">
        <v>2009750.84</v>
      </c>
      <c r="I114" s="53"/>
      <c r="J114" s="59">
        <v>1123792.96</v>
      </c>
      <c r="K114" s="60"/>
      <c r="L114" s="53"/>
      <c r="M114" s="61">
        <f t="shared" si="2"/>
        <v>885957.88000000012</v>
      </c>
      <c r="N114" s="60"/>
      <c r="O114" s="60"/>
      <c r="P114" s="53"/>
    </row>
    <row r="115" spans="2:16" ht="12.6" customHeight="1">
      <c r="B115" s="69" t="s">
        <v>191</v>
      </c>
      <c r="C115" s="53"/>
      <c r="D115" s="58" t="s">
        <v>146</v>
      </c>
      <c r="E115" s="53"/>
      <c r="F115" s="58" t="s">
        <v>290</v>
      </c>
      <c r="G115" s="53"/>
      <c r="H115" s="59">
        <v>2009750.84</v>
      </c>
      <c r="I115" s="53"/>
      <c r="J115" s="59">
        <f>J114</f>
        <v>1123792.96</v>
      </c>
      <c r="K115" s="60"/>
      <c r="L115" s="53"/>
      <c r="M115" s="61">
        <f t="shared" si="2"/>
        <v>885957.88000000012</v>
      </c>
      <c r="N115" s="60"/>
      <c r="O115" s="60"/>
      <c r="P115" s="53"/>
    </row>
    <row r="116" spans="2:16" ht="15" customHeight="1">
      <c r="B116" s="69" t="s">
        <v>193</v>
      </c>
      <c r="C116" s="53"/>
      <c r="D116" s="58" t="s">
        <v>146</v>
      </c>
      <c r="E116" s="53"/>
      <c r="F116" s="58" t="s">
        <v>291</v>
      </c>
      <c r="G116" s="53"/>
      <c r="H116" s="59">
        <v>2009750.84</v>
      </c>
      <c r="I116" s="53"/>
      <c r="J116" s="59">
        <f>J114</f>
        <v>1123792.96</v>
      </c>
      <c r="K116" s="60"/>
      <c r="L116" s="53"/>
      <c r="M116" s="61">
        <f t="shared" si="2"/>
        <v>885957.88000000012</v>
      </c>
      <c r="N116" s="60"/>
      <c r="O116" s="60"/>
      <c r="P116" s="53"/>
    </row>
    <row r="117" spans="2:16" ht="12.4" customHeight="1">
      <c r="B117" s="62" t="s">
        <v>195</v>
      </c>
      <c r="C117" s="53"/>
      <c r="D117" s="58" t="s">
        <v>146</v>
      </c>
      <c r="E117" s="53"/>
      <c r="F117" s="58" t="s">
        <v>292</v>
      </c>
      <c r="G117" s="53"/>
      <c r="H117" s="59">
        <v>2009750.84</v>
      </c>
      <c r="I117" s="53"/>
      <c r="J117" s="59">
        <f>J114</f>
        <v>1123792.96</v>
      </c>
      <c r="K117" s="60"/>
      <c r="L117" s="53"/>
      <c r="M117" s="61">
        <f t="shared" si="2"/>
        <v>885957.88000000012</v>
      </c>
      <c r="N117" s="60"/>
      <c r="O117" s="60"/>
      <c r="P117" s="53"/>
    </row>
    <row r="118" spans="2:16" ht="12.75" customHeight="1">
      <c r="B118" s="62" t="s">
        <v>157</v>
      </c>
      <c r="C118" s="53"/>
      <c r="D118" s="58" t="s">
        <v>146</v>
      </c>
      <c r="E118" s="53"/>
      <c r="F118" s="58" t="s">
        <v>293</v>
      </c>
      <c r="G118" s="53"/>
      <c r="H118" s="59">
        <v>2009750.84</v>
      </c>
      <c r="I118" s="53"/>
      <c r="J118" s="59">
        <f>J114</f>
        <v>1123792.96</v>
      </c>
      <c r="K118" s="60"/>
      <c r="L118" s="53"/>
      <c r="M118" s="61">
        <f t="shared" si="2"/>
        <v>885957.88000000012</v>
      </c>
      <c r="N118" s="60"/>
      <c r="O118" s="60"/>
      <c r="P118" s="53"/>
    </row>
    <row r="119" spans="2:16" ht="12.75" customHeight="1">
      <c r="B119" s="62" t="s">
        <v>198</v>
      </c>
      <c r="C119" s="53"/>
      <c r="D119" s="58" t="s">
        <v>146</v>
      </c>
      <c r="E119" s="53"/>
      <c r="F119" s="58" t="s">
        <v>294</v>
      </c>
      <c r="G119" s="53"/>
      <c r="H119" s="59">
        <v>2009750.84</v>
      </c>
      <c r="I119" s="53"/>
      <c r="J119" s="59">
        <f>J114</f>
        <v>1123792.96</v>
      </c>
      <c r="K119" s="60"/>
      <c r="L119" s="53"/>
      <c r="M119" s="61">
        <f t="shared" si="2"/>
        <v>885957.88000000012</v>
      </c>
      <c r="N119" s="60"/>
      <c r="O119" s="60"/>
      <c r="P119" s="53"/>
    </row>
    <row r="120" spans="2:16" s="18" customFormat="1" ht="24" customHeight="1">
      <c r="B120" s="62" t="s">
        <v>295</v>
      </c>
      <c r="C120" s="53"/>
      <c r="D120" s="58" t="s">
        <v>146</v>
      </c>
      <c r="E120" s="53"/>
      <c r="F120" s="58" t="s">
        <v>296</v>
      </c>
      <c r="G120" s="53"/>
      <c r="H120" s="59">
        <v>1809750.84</v>
      </c>
      <c r="I120" s="53"/>
      <c r="J120" s="59">
        <v>929818.82</v>
      </c>
      <c r="K120" s="60"/>
      <c r="L120" s="53"/>
      <c r="M120" s="61">
        <f t="shared" si="2"/>
        <v>879932.02000000014</v>
      </c>
      <c r="N120" s="60"/>
      <c r="O120" s="60"/>
      <c r="P120" s="53"/>
    </row>
    <row r="121" spans="2:16" ht="24" customHeight="1">
      <c r="B121" s="62" t="s">
        <v>204</v>
      </c>
      <c r="C121" s="53"/>
      <c r="D121" s="58" t="s">
        <v>146</v>
      </c>
      <c r="E121" s="53"/>
      <c r="F121" s="64" t="s">
        <v>412</v>
      </c>
      <c r="G121" s="53"/>
      <c r="H121" s="59">
        <v>200000</v>
      </c>
      <c r="I121" s="53"/>
      <c r="J121" s="59">
        <v>193974.14</v>
      </c>
      <c r="K121" s="60"/>
      <c r="L121" s="53"/>
      <c r="M121" s="61">
        <f t="shared" si="2"/>
        <v>6025.859999999986</v>
      </c>
      <c r="N121" s="60"/>
      <c r="O121" s="60"/>
      <c r="P121" s="53"/>
    </row>
    <row r="122" spans="2:16" ht="13.35" customHeight="1">
      <c r="B122" s="62" t="s">
        <v>297</v>
      </c>
      <c r="C122" s="53"/>
      <c r="D122" s="58" t="s">
        <v>146</v>
      </c>
      <c r="E122" s="53"/>
      <c r="F122" s="58" t="s">
        <v>298</v>
      </c>
      <c r="G122" s="53"/>
      <c r="H122" s="59">
        <v>1028600</v>
      </c>
      <c r="I122" s="53"/>
      <c r="J122" s="59">
        <v>549487.52</v>
      </c>
      <c r="K122" s="60"/>
      <c r="L122" s="53"/>
      <c r="M122" s="61">
        <f t="shared" si="2"/>
        <v>479112.48</v>
      </c>
      <c r="N122" s="60"/>
      <c r="O122" s="60"/>
      <c r="P122" s="53"/>
    </row>
    <row r="123" spans="2:16" ht="13.35" customHeight="1">
      <c r="B123" s="62" t="s">
        <v>299</v>
      </c>
      <c r="C123" s="53"/>
      <c r="D123" s="58" t="s">
        <v>146</v>
      </c>
      <c r="E123" s="53"/>
      <c r="F123" s="58" t="s">
        <v>300</v>
      </c>
      <c r="G123" s="53"/>
      <c r="H123" s="59">
        <v>263900</v>
      </c>
      <c r="I123" s="53"/>
      <c r="J123" s="63">
        <v>158177.57999999999</v>
      </c>
      <c r="K123" s="60"/>
      <c r="L123" s="53"/>
      <c r="M123" s="61">
        <f t="shared" si="2"/>
        <v>105722.42000000001</v>
      </c>
      <c r="N123" s="60"/>
      <c r="O123" s="60"/>
      <c r="P123" s="53"/>
    </row>
    <row r="124" spans="2:16" ht="12.6" customHeight="1">
      <c r="B124" s="69" t="s">
        <v>191</v>
      </c>
      <c r="C124" s="53"/>
      <c r="D124" s="58" t="s">
        <v>146</v>
      </c>
      <c r="E124" s="53"/>
      <c r="F124" s="58" t="s">
        <v>301</v>
      </c>
      <c r="G124" s="53"/>
      <c r="H124" s="59">
        <v>189500</v>
      </c>
      <c r="I124" s="53"/>
      <c r="J124" s="63">
        <v>125777.58</v>
      </c>
      <c r="K124" s="60"/>
      <c r="L124" s="53"/>
      <c r="M124" s="61">
        <f t="shared" si="2"/>
        <v>63722.42</v>
      </c>
      <c r="N124" s="60"/>
      <c r="O124" s="60"/>
      <c r="P124" s="53"/>
    </row>
    <row r="125" spans="2:16" ht="23.25" customHeight="1">
      <c r="B125" s="69" t="s">
        <v>193</v>
      </c>
      <c r="C125" s="53"/>
      <c r="D125" s="58" t="s">
        <v>146</v>
      </c>
      <c r="E125" s="53"/>
      <c r="F125" s="58" t="s">
        <v>302</v>
      </c>
      <c r="G125" s="53"/>
      <c r="H125" s="59">
        <v>151000</v>
      </c>
      <c r="I125" s="53"/>
      <c r="J125" s="63">
        <v>84000</v>
      </c>
      <c r="K125" s="60"/>
      <c r="L125" s="53"/>
      <c r="M125" s="61">
        <f t="shared" si="2"/>
        <v>67000</v>
      </c>
      <c r="N125" s="60"/>
      <c r="O125" s="60"/>
      <c r="P125" s="53"/>
    </row>
    <row r="126" spans="2:16" ht="12.4" customHeight="1">
      <c r="B126" s="62" t="s">
        <v>195</v>
      </c>
      <c r="C126" s="53"/>
      <c r="D126" s="58" t="s">
        <v>146</v>
      </c>
      <c r="E126" s="53"/>
      <c r="F126" s="58" t="s">
        <v>303</v>
      </c>
      <c r="G126" s="53"/>
      <c r="H126" s="59">
        <f>H125</f>
        <v>151000</v>
      </c>
      <c r="I126" s="53"/>
      <c r="J126" s="63">
        <f>J125</f>
        <v>84000</v>
      </c>
      <c r="K126" s="60"/>
      <c r="L126" s="53"/>
      <c r="M126" s="61">
        <f t="shared" si="2"/>
        <v>67000</v>
      </c>
      <c r="N126" s="60"/>
      <c r="O126" s="60"/>
      <c r="P126" s="53"/>
    </row>
    <row r="127" spans="2:16" ht="12.75" customHeight="1">
      <c r="B127" s="62" t="s">
        <v>157</v>
      </c>
      <c r="C127" s="53"/>
      <c r="D127" s="58" t="s">
        <v>146</v>
      </c>
      <c r="E127" s="53"/>
      <c r="F127" s="58" t="s">
        <v>304</v>
      </c>
      <c r="G127" s="53"/>
      <c r="H127" s="59">
        <f t="shared" ref="H127:H128" si="3">H126</f>
        <v>151000</v>
      </c>
      <c r="I127" s="53"/>
      <c r="J127" s="63">
        <f>J126</f>
        <v>84000</v>
      </c>
      <c r="K127" s="60"/>
      <c r="L127" s="53"/>
      <c r="M127" s="61">
        <f t="shared" si="2"/>
        <v>67000</v>
      </c>
      <c r="N127" s="60"/>
      <c r="O127" s="60"/>
      <c r="P127" s="53"/>
    </row>
    <row r="128" spans="2:16" ht="12.75" customHeight="1">
      <c r="B128" s="62" t="s">
        <v>198</v>
      </c>
      <c r="C128" s="53"/>
      <c r="D128" s="58" t="s">
        <v>146</v>
      </c>
      <c r="E128" s="53"/>
      <c r="F128" s="58" t="s">
        <v>305</v>
      </c>
      <c r="G128" s="53"/>
      <c r="H128" s="59">
        <f t="shared" si="3"/>
        <v>151000</v>
      </c>
      <c r="I128" s="53"/>
      <c r="J128" s="63">
        <f t="shared" ref="J128" si="4">J127</f>
        <v>84000</v>
      </c>
      <c r="K128" s="60"/>
      <c r="L128" s="53"/>
      <c r="M128" s="61">
        <f t="shared" si="2"/>
        <v>67000</v>
      </c>
      <c r="N128" s="60"/>
      <c r="O128" s="60"/>
      <c r="P128" s="53"/>
    </row>
    <row r="129" spans="1:18" s="37" customFormat="1" ht="34.5" customHeight="1">
      <c r="B129" s="62" t="s">
        <v>295</v>
      </c>
      <c r="C129" s="53"/>
      <c r="D129" s="58" t="s">
        <v>146</v>
      </c>
      <c r="E129" s="53"/>
      <c r="F129" s="58">
        <v>225</v>
      </c>
      <c r="G129" s="53"/>
      <c r="H129" s="59">
        <v>136000</v>
      </c>
      <c r="I129" s="53"/>
      <c r="J129" s="63">
        <f>J127</f>
        <v>84000</v>
      </c>
      <c r="K129" s="60"/>
      <c r="L129" s="53"/>
      <c r="M129" s="61">
        <f t="shared" ref="M129:M131" si="5">H129-J129</f>
        <v>52000</v>
      </c>
      <c r="N129" s="60"/>
      <c r="O129" s="60"/>
      <c r="P129" s="53"/>
    </row>
    <row r="130" spans="1:18" s="37" customFormat="1" ht="12.75" customHeight="1">
      <c r="B130" s="73" t="s">
        <v>204</v>
      </c>
      <c r="C130" s="74"/>
      <c r="D130" s="75" t="s">
        <v>146</v>
      </c>
      <c r="E130" s="76"/>
      <c r="F130" s="75" t="s">
        <v>306</v>
      </c>
      <c r="G130" s="76"/>
      <c r="H130" s="77">
        <v>15000</v>
      </c>
      <c r="I130" s="78"/>
      <c r="J130" s="79">
        <v>3277.58</v>
      </c>
      <c r="K130" s="80"/>
      <c r="L130" s="81"/>
      <c r="M130" s="65">
        <f t="shared" si="5"/>
        <v>11722.42</v>
      </c>
      <c r="N130" s="66"/>
      <c r="O130" s="66"/>
      <c r="P130" s="67"/>
    </row>
    <row r="131" spans="1:18" s="37" customFormat="1" ht="12.75" customHeight="1">
      <c r="B131" s="73" t="s">
        <v>206</v>
      </c>
      <c r="C131" s="74"/>
      <c r="D131" s="75" t="s">
        <v>146</v>
      </c>
      <c r="E131" s="76"/>
      <c r="F131" s="75">
        <v>300</v>
      </c>
      <c r="G131" s="76"/>
      <c r="H131" s="77">
        <v>38500</v>
      </c>
      <c r="I131" s="78"/>
      <c r="J131" s="79">
        <v>38500</v>
      </c>
      <c r="K131" s="80"/>
      <c r="L131" s="81"/>
      <c r="M131" s="65">
        <f t="shared" si="5"/>
        <v>0</v>
      </c>
      <c r="N131" s="66"/>
      <c r="O131" s="66"/>
      <c r="P131" s="67"/>
    </row>
    <row r="132" spans="1:18" s="37" customFormat="1" ht="12.75" customHeight="1">
      <c r="B132" s="73" t="s">
        <v>428</v>
      </c>
      <c r="C132" s="74"/>
      <c r="D132" s="75" t="s">
        <v>146</v>
      </c>
      <c r="E132" s="76"/>
      <c r="F132" s="75">
        <v>310</v>
      </c>
      <c r="G132" s="76"/>
      <c r="H132" s="77">
        <v>38500</v>
      </c>
      <c r="I132" s="78"/>
      <c r="J132" s="79">
        <v>38500</v>
      </c>
      <c r="K132" s="80"/>
      <c r="L132" s="81"/>
      <c r="M132" s="65">
        <f t="shared" si="2"/>
        <v>0</v>
      </c>
      <c r="N132" s="66"/>
      <c r="O132" s="66"/>
      <c r="P132" s="67"/>
    </row>
    <row r="133" spans="1:18" ht="12.6" customHeight="1">
      <c r="B133" s="69" t="s">
        <v>210</v>
      </c>
      <c r="C133" s="53"/>
      <c r="D133" s="58" t="s">
        <v>146</v>
      </c>
      <c r="E133" s="53"/>
      <c r="F133" s="58" t="s">
        <v>307</v>
      </c>
      <c r="G133" s="53"/>
      <c r="H133" s="59">
        <v>74400</v>
      </c>
      <c r="I133" s="53"/>
      <c r="J133" s="63">
        <v>32400</v>
      </c>
      <c r="K133" s="60"/>
      <c r="L133" s="53"/>
      <c r="M133" s="61">
        <f t="shared" si="2"/>
        <v>42000</v>
      </c>
      <c r="N133" s="60"/>
      <c r="O133" s="60"/>
      <c r="P133" s="53"/>
    </row>
    <row r="134" spans="1:18" ht="15" customHeight="1">
      <c r="B134" s="69" t="s">
        <v>128</v>
      </c>
      <c r="C134" s="53"/>
      <c r="D134" s="58" t="s">
        <v>146</v>
      </c>
      <c r="E134" s="53"/>
      <c r="F134" s="58" t="s">
        <v>308</v>
      </c>
      <c r="G134" s="53"/>
      <c r="H134" s="59">
        <v>74400</v>
      </c>
      <c r="I134" s="53"/>
      <c r="J134" s="63">
        <f>J133</f>
        <v>32400</v>
      </c>
      <c r="K134" s="60"/>
      <c r="L134" s="53"/>
      <c r="M134" s="61">
        <f t="shared" si="2"/>
        <v>42000</v>
      </c>
      <c r="N134" s="60"/>
      <c r="O134" s="60"/>
      <c r="P134" s="53"/>
    </row>
    <row r="135" spans="1:18" ht="12.75" customHeight="1">
      <c r="B135" s="62" t="s">
        <v>157</v>
      </c>
      <c r="C135" s="53"/>
      <c r="D135" s="58" t="s">
        <v>146</v>
      </c>
      <c r="E135" s="53"/>
      <c r="F135" s="58" t="s">
        <v>309</v>
      </c>
      <c r="G135" s="53"/>
      <c r="H135" s="59">
        <v>74400</v>
      </c>
      <c r="I135" s="53"/>
      <c r="J135" s="63">
        <f>J133</f>
        <v>32400</v>
      </c>
      <c r="K135" s="60"/>
      <c r="L135" s="53"/>
      <c r="M135" s="61">
        <f t="shared" si="2"/>
        <v>42000</v>
      </c>
      <c r="N135" s="60"/>
      <c r="O135" s="60"/>
      <c r="P135" s="53"/>
    </row>
    <row r="136" spans="1:18" ht="12.75" customHeight="1">
      <c r="B136" s="62" t="s">
        <v>214</v>
      </c>
      <c r="C136" s="53"/>
      <c r="D136" s="58" t="s">
        <v>146</v>
      </c>
      <c r="E136" s="53"/>
      <c r="F136" s="58" t="s">
        <v>310</v>
      </c>
      <c r="G136" s="53"/>
      <c r="H136" s="59">
        <v>74400</v>
      </c>
      <c r="I136" s="53"/>
      <c r="J136" s="63">
        <f>J133</f>
        <v>32400</v>
      </c>
      <c r="K136" s="60"/>
      <c r="L136" s="53"/>
      <c r="M136" s="61">
        <f t="shared" si="2"/>
        <v>42000</v>
      </c>
      <c r="N136" s="60"/>
      <c r="O136" s="60"/>
      <c r="P136" s="53"/>
    </row>
    <row r="137" spans="1:18" ht="12.75" customHeight="1">
      <c r="B137" s="62" t="s">
        <v>216</v>
      </c>
      <c r="C137" s="53"/>
      <c r="D137" s="58" t="s">
        <v>146</v>
      </c>
      <c r="E137" s="53"/>
      <c r="F137" s="58" t="s">
        <v>311</v>
      </c>
      <c r="G137" s="53"/>
      <c r="H137" s="59">
        <v>74400</v>
      </c>
      <c r="I137" s="53"/>
      <c r="J137" s="63">
        <f>J133</f>
        <v>32400</v>
      </c>
      <c r="K137" s="60"/>
      <c r="L137" s="53"/>
      <c r="M137" s="61">
        <f t="shared" si="2"/>
        <v>42000</v>
      </c>
      <c r="N137" s="60"/>
      <c r="O137" s="60"/>
      <c r="P137" s="53"/>
    </row>
    <row r="138" spans="1:18" ht="13.35" customHeight="1">
      <c r="B138" s="62" t="s">
        <v>312</v>
      </c>
      <c r="C138" s="53"/>
      <c r="D138" s="58" t="s">
        <v>146</v>
      </c>
      <c r="E138" s="53"/>
      <c r="F138" s="58" t="s">
        <v>313</v>
      </c>
      <c r="G138" s="53"/>
      <c r="H138" s="59">
        <v>764700</v>
      </c>
      <c r="I138" s="53"/>
      <c r="J138" s="59">
        <v>391309.94</v>
      </c>
      <c r="K138" s="60"/>
      <c r="L138" s="53"/>
      <c r="M138" s="61">
        <f t="shared" si="2"/>
        <v>373390.06</v>
      </c>
      <c r="N138" s="60"/>
      <c r="O138" s="60"/>
      <c r="P138" s="53"/>
    </row>
    <row r="139" spans="1:18" ht="12.6" customHeight="1">
      <c r="B139" s="69" t="s">
        <v>191</v>
      </c>
      <c r="C139" s="53"/>
      <c r="D139" s="58" t="s">
        <v>146</v>
      </c>
      <c r="E139" s="53"/>
      <c r="F139" s="58" t="s">
        <v>314</v>
      </c>
      <c r="G139" s="53"/>
      <c r="H139" s="59">
        <f>H138</f>
        <v>764700</v>
      </c>
      <c r="I139" s="53"/>
      <c r="J139" s="59">
        <f>J138</f>
        <v>391309.94</v>
      </c>
      <c r="K139" s="60"/>
      <c r="L139" s="53"/>
      <c r="M139" s="61">
        <f t="shared" si="2"/>
        <v>373390.06</v>
      </c>
      <c r="N139" s="60"/>
      <c r="O139" s="60"/>
      <c r="P139" s="53"/>
    </row>
    <row r="140" spans="1:18" ht="15" customHeight="1">
      <c r="B140" s="69" t="s">
        <v>193</v>
      </c>
      <c r="C140" s="53"/>
      <c r="D140" s="58" t="s">
        <v>146</v>
      </c>
      <c r="E140" s="53"/>
      <c r="F140" s="58" t="s">
        <v>315</v>
      </c>
      <c r="G140" s="53"/>
      <c r="H140" s="59">
        <f t="shared" ref="H140:H143" si="6">H139</f>
        <v>764700</v>
      </c>
      <c r="I140" s="53"/>
      <c r="J140" s="59">
        <f>J139</f>
        <v>391309.94</v>
      </c>
      <c r="K140" s="60"/>
      <c r="L140" s="53"/>
      <c r="M140" s="61">
        <f t="shared" ref="M140:M187" si="7">H140-J140</f>
        <v>373390.06</v>
      </c>
      <c r="N140" s="60"/>
      <c r="O140" s="60"/>
      <c r="P140" s="53"/>
    </row>
    <row r="141" spans="1:18" ht="12.4" customHeight="1">
      <c r="A141" s="26"/>
      <c r="B141" s="73" t="s">
        <v>195</v>
      </c>
      <c r="C141" s="74"/>
      <c r="D141" s="75" t="s">
        <v>146</v>
      </c>
      <c r="E141" s="76"/>
      <c r="F141" s="75" t="s">
        <v>316</v>
      </c>
      <c r="G141" s="76"/>
      <c r="H141" s="59">
        <f t="shared" si="6"/>
        <v>764700</v>
      </c>
      <c r="I141" s="53"/>
      <c r="J141" s="77">
        <f>J139</f>
        <v>391309.94</v>
      </c>
      <c r="K141" s="82"/>
      <c r="L141" s="78"/>
      <c r="M141" s="65">
        <f t="shared" si="7"/>
        <v>373390.06</v>
      </c>
      <c r="N141" s="66"/>
      <c r="O141" s="66"/>
      <c r="P141" s="67"/>
      <c r="Q141" s="26"/>
      <c r="R141" s="26"/>
    </row>
    <row r="142" spans="1:18" ht="12.75" customHeight="1">
      <c r="B142" s="62" t="s">
        <v>157</v>
      </c>
      <c r="C142" s="53"/>
      <c r="D142" s="58" t="s">
        <v>146</v>
      </c>
      <c r="E142" s="53"/>
      <c r="F142" s="58" t="s">
        <v>317</v>
      </c>
      <c r="G142" s="53"/>
      <c r="H142" s="59">
        <f t="shared" si="6"/>
        <v>764700</v>
      </c>
      <c r="I142" s="53"/>
      <c r="J142" s="59">
        <f>J139</f>
        <v>391309.94</v>
      </c>
      <c r="K142" s="60"/>
      <c r="L142" s="53"/>
      <c r="M142" s="61">
        <f t="shared" si="7"/>
        <v>373390.06</v>
      </c>
      <c r="N142" s="60"/>
      <c r="O142" s="60"/>
      <c r="P142" s="53"/>
    </row>
    <row r="143" spans="1:18" s="26" customFormat="1" ht="12.75" customHeight="1">
      <c r="B143" s="73" t="s">
        <v>198</v>
      </c>
      <c r="C143" s="74"/>
      <c r="D143" s="75" t="s">
        <v>146</v>
      </c>
      <c r="E143" s="76"/>
      <c r="F143" s="75" t="s">
        <v>318</v>
      </c>
      <c r="G143" s="76"/>
      <c r="H143" s="59">
        <f t="shared" si="6"/>
        <v>764700</v>
      </c>
      <c r="I143" s="53"/>
      <c r="J143" s="77">
        <f>J139</f>
        <v>391309.94</v>
      </c>
      <c r="K143" s="82"/>
      <c r="L143" s="78"/>
      <c r="M143" s="65">
        <f t="shared" si="7"/>
        <v>373390.06</v>
      </c>
      <c r="N143" s="66"/>
      <c r="O143" s="66"/>
      <c r="P143" s="67"/>
    </row>
    <row r="144" spans="1:18" s="26" customFormat="1" ht="12.75" customHeight="1">
      <c r="B144" s="62" t="s">
        <v>202</v>
      </c>
      <c r="C144" s="53"/>
      <c r="D144" s="58" t="s">
        <v>146</v>
      </c>
      <c r="E144" s="53"/>
      <c r="F144" s="58" t="s">
        <v>203</v>
      </c>
      <c r="G144" s="53"/>
      <c r="H144" s="59">
        <v>520200</v>
      </c>
      <c r="I144" s="53"/>
      <c r="J144" s="59">
        <v>241788.02</v>
      </c>
      <c r="K144" s="60"/>
      <c r="L144" s="53"/>
      <c r="M144" s="61">
        <f t="shared" si="7"/>
        <v>278411.98</v>
      </c>
      <c r="N144" s="60"/>
      <c r="O144" s="60"/>
      <c r="P144" s="53"/>
    </row>
    <row r="145" spans="2:16" s="26" customFormat="1" ht="24" customHeight="1">
      <c r="B145" s="62" t="s">
        <v>295</v>
      </c>
      <c r="C145" s="53"/>
      <c r="D145" s="58" t="s">
        <v>146</v>
      </c>
      <c r="E145" s="53"/>
      <c r="F145" s="58">
        <v>225</v>
      </c>
      <c r="G145" s="53"/>
      <c r="H145" s="59">
        <v>216900</v>
      </c>
      <c r="I145" s="53"/>
      <c r="J145" s="59">
        <v>128918.92</v>
      </c>
      <c r="K145" s="60"/>
      <c r="L145" s="53"/>
      <c r="M145" s="61">
        <f t="shared" si="7"/>
        <v>87981.08</v>
      </c>
      <c r="N145" s="60"/>
      <c r="O145" s="60"/>
      <c r="P145" s="53"/>
    </row>
    <row r="146" spans="2:16" s="26" customFormat="1" ht="35.25" customHeight="1">
      <c r="B146" s="62" t="s">
        <v>206</v>
      </c>
      <c r="C146" s="53"/>
      <c r="D146" s="58" t="s">
        <v>146</v>
      </c>
      <c r="E146" s="53"/>
      <c r="F146" s="58" t="s">
        <v>418</v>
      </c>
      <c r="G146" s="53"/>
      <c r="H146" s="59">
        <v>27600</v>
      </c>
      <c r="I146" s="53"/>
      <c r="J146" s="63">
        <v>20603</v>
      </c>
      <c r="K146" s="60"/>
      <c r="L146" s="53"/>
      <c r="M146" s="61">
        <f t="shared" si="7"/>
        <v>6997</v>
      </c>
      <c r="N146" s="60"/>
      <c r="O146" s="60"/>
      <c r="P146" s="53"/>
    </row>
    <row r="147" spans="2:16" s="26" customFormat="1" ht="28.5" customHeight="1">
      <c r="B147" s="73" t="s">
        <v>208</v>
      </c>
      <c r="C147" s="74"/>
      <c r="D147" s="75" t="s">
        <v>146</v>
      </c>
      <c r="E147" s="76"/>
      <c r="F147" s="75">
        <v>340</v>
      </c>
      <c r="G147" s="76"/>
      <c r="H147" s="77">
        <f>H146</f>
        <v>27600</v>
      </c>
      <c r="I147" s="78"/>
      <c r="J147" s="79">
        <f>J146</f>
        <v>20603</v>
      </c>
      <c r="K147" s="80"/>
      <c r="L147" s="81"/>
      <c r="M147" s="65">
        <f t="shared" si="7"/>
        <v>6997</v>
      </c>
      <c r="N147" s="66"/>
      <c r="O147" s="66"/>
      <c r="P147" s="67"/>
    </row>
    <row r="148" spans="2:16" ht="34.5" customHeight="1">
      <c r="B148" s="62" t="s">
        <v>319</v>
      </c>
      <c r="C148" s="53"/>
      <c r="D148" s="58" t="s">
        <v>146</v>
      </c>
      <c r="E148" s="53"/>
      <c r="F148" s="58" t="s">
        <v>320</v>
      </c>
      <c r="G148" s="53"/>
      <c r="H148" s="59">
        <v>16000</v>
      </c>
      <c r="I148" s="53"/>
      <c r="J148" s="63">
        <v>14400</v>
      </c>
      <c r="K148" s="60"/>
      <c r="L148" s="53"/>
      <c r="M148" s="61">
        <f t="shared" si="7"/>
        <v>1600</v>
      </c>
      <c r="N148" s="60"/>
      <c r="O148" s="60"/>
      <c r="P148" s="53"/>
    </row>
    <row r="149" spans="2:16" ht="13.35" customHeight="1">
      <c r="B149" s="62" t="s">
        <v>321</v>
      </c>
      <c r="C149" s="53"/>
      <c r="D149" s="58" t="s">
        <v>146</v>
      </c>
      <c r="E149" s="53"/>
      <c r="F149" s="58" t="s">
        <v>322</v>
      </c>
      <c r="G149" s="53"/>
      <c r="H149" s="59">
        <v>16000</v>
      </c>
      <c r="I149" s="53"/>
      <c r="J149" s="63">
        <v>14400</v>
      </c>
      <c r="K149" s="60"/>
      <c r="L149" s="53"/>
      <c r="M149" s="61">
        <f t="shared" si="7"/>
        <v>1600</v>
      </c>
      <c r="N149" s="60"/>
      <c r="O149" s="60"/>
      <c r="P149" s="53"/>
    </row>
    <row r="150" spans="2:16" ht="12.6" customHeight="1">
      <c r="B150" s="69" t="s">
        <v>191</v>
      </c>
      <c r="C150" s="53"/>
      <c r="D150" s="58" t="s">
        <v>146</v>
      </c>
      <c r="E150" s="53"/>
      <c r="F150" s="58" t="s">
        <v>323</v>
      </c>
      <c r="G150" s="53"/>
      <c r="H150" s="59">
        <v>16000</v>
      </c>
      <c r="I150" s="53"/>
      <c r="J150" s="63">
        <v>14400</v>
      </c>
      <c r="K150" s="60"/>
      <c r="L150" s="53"/>
      <c r="M150" s="61">
        <f t="shared" si="7"/>
        <v>1600</v>
      </c>
      <c r="N150" s="60"/>
      <c r="O150" s="60"/>
      <c r="P150" s="53"/>
    </row>
    <row r="151" spans="2:16" ht="15" customHeight="1">
      <c r="B151" s="69" t="s">
        <v>193</v>
      </c>
      <c r="C151" s="53"/>
      <c r="D151" s="58" t="s">
        <v>146</v>
      </c>
      <c r="E151" s="53"/>
      <c r="F151" s="58" t="s">
        <v>324</v>
      </c>
      <c r="G151" s="53"/>
      <c r="H151" s="59">
        <v>16000</v>
      </c>
      <c r="I151" s="53"/>
      <c r="J151" s="63">
        <v>14400</v>
      </c>
      <c r="K151" s="60"/>
      <c r="L151" s="53"/>
      <c r="M151" s="61">
        <f t="shared" si="7"/>
        <v>1600</v>
      </c>
      <c r="N151" s="60"/>
      <c r="O151" s="60"/>
      <c r="P151" s="53"/>
    </row>
    <row r="152" spans="2:16" ht="12.4" customHeight="1">
      <c r="B152" s="62" t="s">
        <v>195</v>
      </c>
      <c r="C152" s="53"/>
      <c r="D152" s="58" t="s">
        <v>146</v>
      </c>
      <c r="E152" s="53"/>
      <c r="F152" s="58" t="s">
        <v>325</v>
      </c>
      <c r="G152" s="53"/>
      <c r="H152" s="59">
        <v>16000</v>
      </c>
      <c r="I152" s="53"/>
      <c r="J152" s="63">
        <v>14400</v>
      </c>
      <c r="K152" s="60"/>
      <c r="L152" s="53"/>
      <c r="M152" s="61">
        <f t="shared" si="7"/>
        <v>1600</v>
      </c>
      <c r="N152" s="60"/>
      <c r="O152" s="60"/>
      <c r="P152" s="53"/>
    </row>
    <row r="153" spans="2:16" ht="12.75" customHeight="1">
      <c r="B153" s="62" t="s">
        <v>157</v>
      </c>
      <c r="C153" s="53"/>
      <c r="D153" s="58" t="s">
        <v>146</v>
      </c>
      <c r="E153" s="53"/>
      <c r="F153" s="58" t="s">
        <v>326</v>
      </c>
      <c r="G153" s="53"/>
      <c r="H153" s="59">
        <v>16000</v>
      </c>
      <c r="I153" s="53"/>
      <c r="J153" s="63">
        <v>14400</v>
      </c>
      <c r="K153" s="60"/>
      <c r="L153" s="53"/>
      <c r="M153" s="61">
        <f t="shared" si="7"/>
        <v>1600</v>
      </c>
      <c r="N153" s="60"/>
      <c r="O153" s="60"/>
      <c r="P153" s="53"/>
    </row>
    <row r="154" spans="2:16" ht="12.75" customHeight="1">
      <c r="B154" s="62" t="s">
        <v>198</v>
      </c>
      <c r="C154" s="53"/>
      <c r="D154" s="58" t="s">
        <v>146</v>
      </c>
      <c r="E154" s="53"/>
      <c r="F154" s="58" t="s">
        <v>327</v>
      </c>
      <c r="G154" s="53"/>
      <c r="H154" s="59">
        <v>16000</v>
      </c>
      <c r="I154" s="53"/>
      <c r="J154" s="63">
        <v>14400</v>
      </c>
      <c r="K154" s="60"/>
      <c r="L154" s="53"/>
      <c r="M154" s="61">
        <f t="shared" si="7"/>
        <v>1600</v>
      </c>
      <c r="N154" s="60"/>
      <c r="O154" s="60"/>
      <c r="P154" s="53"/>
    </row>
    <row r="155" spans="2:16" ht="12.75" customHeight="1">
      <c r="B155" s="62" t="s">
        <v>204</v>
      </c>
      <c r="C155" s="53"/>
      <c r="D155" s="58" t="s">
        <v>146</v>
      </c>
      <c r="E155" s="53"/>
      <c r="F155" s="58" t="s">
        <v>328</v>
      </c>
      <c r="G155" s="53"/>
      <c r="H155" s="59">
        <v>16000</v>
      </c>
      <c r="I155" s="53"/>
      <c r="J155" s="63">
        <v>14400</v>
      </c>
      <c r="K155" s="60"/>
      <c r="L155" s="53"/>
      <c r="M155" s="61">
        <f t="shared" si="7"/>
        <v>1600</v>
      </c>
      <c r="N155" s="60"/>
      <c r="O155" s="60"/>
      <c r="P155" s="53"/>
    </row>
    <row r="156" spans="2:16" ht="13.35" customHeight="1">
      <c r="B156" s="62" t="s">
        <v>329</v>
      </c>
      <c r="C156" s="53"/>
      <c r="D156" s="58" t="s">
        <v>146</v>
      </c>
      <c r="E156" s="53"/>
      <c r="F156" s="58" t="s">
        <v>330</v>
      </c>
      <c r="G156" s="53"/>
      <c r="H156" s="59">
        <v>1590400</v>
      </c>
      <c r="I156" s="53"/>
      <c r="J156" s="59">
        <v>832364.23</v>
      </c>
      <c r="K156" s="60"/>
      <c r="L156" s="53"/>
      <c r="M156" s="61">
        <f t="shared" si="7"/>
        <v>758035.77</v>
      </c>
      <c r="N156" s="60"/>
      <c r="O156" s="60"/>
      <c r="P156" s="53"/>
    </row>
    <row r="157" spans="2:16" ht="13.35" customHeight="1">
      <c r="B157" s="62" t="s">
        <v>331</v>
      </c>
      <c r="C157" s="53"/>
      <c r="D157" s="58" t="s">
        <v>146</v>
      </c>
      <c r="E157" s="53"/>
      <c r="F157" s="58" t="s">
        <v>332</v>
      </c>
      <c r="G157" s="53"/>
      <c r="H157" s="59">
        <v>1590400</v>
      </c>
      <c r="I157" s="53"/>
      <c r="J157" s="59">
        <f>J156</f>
        <v>832364.23</v>
      </c>
      <c r="K157" s="60"/>
      <c r="L157" s="53"/>
      <c r="M157" s="61">
        <f t="shared" si="7"/>
        <v>758035.77</v>
      </c>
      <c r="N157" s="60"/>
      <c r="O157" s="60"/>
      <c r="P157" s="53"/>
    </row>
    <row r="158" spans="2:16" ht="12.6" customHeight="1">
      <c r="B158" s="69" t="s">
        <v>191</v>
      </c>
      <c r="C158" s="53"/>
      <c r="D158" s="58" t="s">
        <v>146</v>
      </c>
      <c r="E158" s="53"/>
      <c r="F158" s="58" t="s">
        <v>333</v>
      </c>
      <c r="G158" s="53"/>
      <c r="H158" s="59">
        <v>280400</v>
      </c>
      <c r="I158" s="53"/>
      <c r="J158" s="63">
        <v>58541.33</v>
      </c>
      <c r="K158" s="60"/>
      <c r="L158" s="53"/>
      <c r="M158" s="61">
        <f t="shared" si="7"/>
        <v>221858.66999999998</v>
      </c>
      <c r="N158" s="60"/>
      <c r="O158" s="60"/>
      <c r="P158" s="53"/>
    </row>
    <row r="159" spans="2:16" ht="15" customHeight="1">
      <c r="B159" s="69" t="s">
        <v>193</v>
      </c>
      <c r="C159" s="53"/>
      <c r="D159" s="58" t="s">
        <v>146</v>
      </c>
      <c r="E159" s="53"/>
      <c r="F159" s="58" t="s">
        <v>334</v>
      </c>
      <c r="G159" s="53"/>
      <c r="H159" s="59">
        <v>280400</v>
      </c>
      <c r="I159" s="53"/>
      <c r="J159" s="63">
        <f>J158</f>
        <v>58541.33</v>
      </c>
      <c r="K159" s="60"/>
      <c r="L159" s="53"/>
      <c r="M159" s="61">
        <f t="shared" si="7"/>
        <v>221858.66999999998</v>
      </c>
      <c r="N159" s="60"/>
      <c r="O159" s="60"/>
      <c r="P159" s="53"/>
    </row>
    <row r="160" spans="2:16" ht="12.4" customHeight="1">
      <c r="B160" s="62" t="s">
        <v>195</v>
      </c>
      <c r="C160" s="53"/>
      <c r="D160" s="58" t="s">
        <v>146</v>
      </c>
      <c r="E160" s="53"/>
      <c r="F160" s="58" t="s">
        <v>335</v>
      </c>
      <c r="G160" s="53"/>
      <c r="H160" s="59">
        <v>280400</v>
      </c>
      <c r="I160" s="53"/>
      <c r="J160" s="63">
        <f>J158</f>
        <v>58541.33</v>
      </c>
      <c r="K160" s="60"/>
      <c r="L160" s="53"/>
      <c r="M160" s="61">
        <f t="shared" si="7"/>
        <v>221858.66999999998</v>
      </c>
      <c r="N160" s="60"/>
      <c r="O160" s="60"/>
      <c r="P160" s="53"/>
    </row>
    <row r="161" spans="2:16" ht="12.75" customHeight="1">
      <c r="B161" s="62" t="s">
        <v>157</v>
      </c>
      <c r="C161" s="53"/>
      <c r="D161" s="58" t="s">
        <v>146</v>
      </c>
      <c r="E161" s="53"/>
      <c r="F161" s="58" t="s">
        <v>336</v>
      </c>
      <c r="G161" s="53"/>
      <c r="H161" s="59">
        <v>280400</v>
      </c>
      <c r="I161" s="53"/>
      <c r="J161" s="63">
        <f>J158</f>
        <v>58541.33</v>
      </c>
      <c r="K161" s="60"/>
      <c r="L161" s="53"/>
      <c r="M161" s="61">
        <f t="shared" si="7"/>
        <v>221858.66999999998</v>
      </c>
      <c r="N161" s="60"/>
      <c r="O161" s="60"/>
      <c r="P161" s="53"/>
    </row>
    <row r="162" spans="2:16" ht="12.75" customHeight="1">
      <c r="B162" s="62" t="s">
        <v>198</v>
      </c>
      <c r="C162" s="53"/>
      <c r="D162" s="58" t="s">
        <v>146</v>
      </c>
      <c r="E162" s="53"/>
      <c r="F162" s="58" t="s">
        <v>337</v>
      </c>
      <c r="G162" s="53"/>
      <c r="H162" s="59">
        <v>280400</v>
      </c>
      <c r="I162" s="53"/>
      <c r="J162" s="63">
        <f>J158</f>
        <v>58541.33</v>
      </c>
      <c r="K162" s="60"/>
      <c r="L162" s="53"/>
      <c r="M162" s="61">
        <f t="shared" si="7"/>
        <v>221858.66999999998</v>
      </c>
      <c r="N162" s="60"/>
      <c r="O162" s="60"/>
      <c r="P162" s="53"/>
    </row>
    <row r="163" spans="2:16" ht="12.75" customHeight="1">
      <c r="B163" s="62" t="s">
        <v>202</v>
      </c>
      <c r="C163" s="53"/>
      <c r="D163" s="58" t="s">
        <v>146</v>
      </c>
      <c r="E163" s="53"/>
      <c r="F163" s="58" t="s">
        <v>338</v>
      </c>
      <c r="G163" s="53"/>
      <c r="H163" s="59">
        <v>157700</v>
      </c>
      <c r="I163" s="53"/>
      <c r="J163" s="63">
        <v>5421.33</v>
      </c>
      <c r="K163" s="60"/>
      <c r="L163" s="53"/>
      <c r="M163" s="61">
        <f t="shared" si="7"/>
        <v>152278.67000000001</v>
      </c>
      <c r="N163" s="60"/>
      <c r="O163" s="60"/>
      <c r="P163" s="53"/>
    </row>
    <row r="164" spans="2:16" ht="30.75" customHeight="1">
      <c r="B164" s="62" t="s">
        <v>295</v>
      </c>
      <c r="C164" s="53"/>
      <c r="D164" s="58" t="s">
        <v>146</v>
      </c>
      <c r="E164" s="53"/>
      <c r="F164" s="58" t="s">
        <v>339</v>
      </c>
      <c r="G164" s="53"/>
      <c r="H164" s="59">
        <v>122700</v>
      </c>
      <c r="I164" s="53"/>
      <c r="J164" s="70">
        <v>51120</v>
      </c>
      <c r="K164" s="71"/>
      <c r="L164" s="72"/>
      <c r="M164" s="61">
        <f t="shared" si="7"/>
        <v>71580</v>
      </c>
      <c r="N164" s="60"/>
      <c r="O164" s="60"/>
      <c r="P164" s="53"/>
    </row>
    <row r="165" spans="2:16" ht="12.6" customHeight="1">
      <c r="B165" s="69" t="s">
        <v>210</v>
      </c>
      <c r="C165" s="53"/>
      <c r="D165" s="58" t="s">
        <v>146</v>
      </c>
      <c r="E165" s="53"/>
      <c r="F165" s="58" t="s">
        <v>340</v>
      </c>
      <c r="G165" s="53"/>
      <c r="H165" s="59">
        <v>178300</v>
      </c>
      <c r="I165" s="53"/>
      <c r="J165" s="63">
        <v>107242.54</v>
      </c>
      <c r="K165" s="60"/>
      <c r="L165" s="53"/>
      <c r="M165" s="61">
        <f t="shared" si="7"/>
        <v>71057.460000000006</v>
      </c>
      <c r="N165" s="60"/>
      <c r="O165" s="60"/>
      <c r="P165" s="53"/>
    </row>
    <row r="166" spans="2:16" ht="15" customHeight="1">
      <c r="B166" s="69" t="s">
        <v>128</v>
      </c>
      <c r="C166" s="53"/>
      <c r="D166" s="58" t="s">
        <v>146</v>
      </c>
      <c r="E166" s="53"/>
      <c r="F166" s="58" t="s">
        <v>341</v>
      </c>
      <c r="G166" s="53"/>
      <c r="H166" s="59">
        <v>178300</v>
      </c>
      <c r="I166" s="53"/>
      <c r="J166" s="63">
        <f>J165</f>
        <v>107242.54</v>
      </c>
      <c r="K166" s="60"/>
      <c r="L166" s="53"/>
      <c r="M166" s="61">
        <f t="shared" si="7"/>
        <v>71057.460000000006</v>
      </c>
      <c r="N166" s="60"/>
      <c r="O166" s="60"/>
      <c r="P166" s="53"/>
    </row>
    <row r="167" spans="2:16" ht="12.75" customHeight="1">
      <c r="B167" s="62" t="s">
        <v>157</v>
      </c>
      <c r="C167" s="53"/>
      <c r="D167" s="58" t="s">
        <v>146</v>
      </c>
      <c r="E167" s="53"/>
      <c r="F167" s="58" t="s">
        <v>342</v>
      </c>
      <c r="G167" s="53"/>
      <c r="H167" s="59">
        <v>178300</v>
      </c>
      <c r="I167" s="53"/>
      <c r="J167" s="63">
        <f>J165</f>
        <v>107242.54</v>
      </c>
      <c r="K167" s="60"/>
      <c r="L167" s="53"/>
      <c r="M167" s="61">
        <f t="shared" si="7"/>
        <v>71057.460000000006</v>
      </c>
      <c r="N167" s="60"/>
      <c r="O167" s="60"/>
      <c r="P167" s="53"/>
    </row>
    <row r="168" spans="2:16" ht="12.75" customHeight="1">
      <c r="B168" s="62" t="s">
        <v>214</v>
      </c>
      <c r="C168" s="53"/>
      <c r="D168" s="58" t="s">
        <v>146</v>
      </c>
      <c r="E168" s="53"/>
      <c r="F168" s="58" t="s">
        <v>343</v>
      </c>
      <c r="G168" s="53"/>
      <c r="H168" s="59">
        <v>178300</v>
      </c>
      <c r="I168" s="53"/>
      <c r="J168" s="63">
        <f>J165</f>
        <v>107242.54</v>
      </c>
      <c r="K168" s="60"/>
      <c r="L168" s="53"/>
      <c r="M168" s="61">
        <f t="shared" si="7"/>
        <v>71057.460000000006</v>
      </c>
      <c r="N168" s="60"/>
      <c r="O168" s="60"/>
      <c r="P168" s="53"/>
    </row>
    <row r="169" spans="2:16" ht="12.75" customHeight="1">
      <c r="B169" s="62" t="s">
        <v>216</v>
      </c>
      <c r="C169" s="53"/>
      <c r="D169" s="58" t="s">
        <v>146</v>
      </c>
      <c r="E169" s="53"/>
      <c r="F169" s="58" t="s">
        <v>344</v>
      </c>
      <c r="G169" s="53"/>
      <c r="H169" s="59">
        <v>178300</v>
      </c>
      <c r="I169" s="53"/>
      <c r="J169" s="63">
        <f>J165</f>
        <v>107242.54</v>
      </c>
      <c r="K169" s="60"/>
      <c r="L169" s="53"/>
      <c r="M169" s="61">
        <f t="shared" si="7"/>
        <v>71057.460000000006</v>
      </c>
      <c r="N169" s="60"/>
      <c r="O169" s="60"/>
      <c r="P169" s="53"/>
    </row>
    <row r="170" spans="2:16" ht="12.6" customHeight="1">
      <c r="B170" s="69" t="s">
        <v>345</v>
      </c>
      <c r="C170" s="53"/>
      <c r="D170" s="58" t="s">
        <v>146</v>
      </c>
      <c r="E170" s="53"/>
      <c r="F170" s="58" t="s">
        <v>346</v>
      </c>
      <c r="G170" s="53"/>
      <c r="H170" s="59">
        <v>1131700</v>
      </c>
      <c r="I170" s="53"/>
      <c r="J170" s="59">
        <v>668580.36</v>
      </c>
      <c r="K170" s="60"/>
      <c r="L170" s="53"/>
      <c r="M170" s="61">
        <f t="shared" si="7"/>
        <v>463119.64</v>
      </c>
      <c r="N170" s="60"/>
      <c r="O170" s="60"/>
      <c r="P170" s="53"/>
    </row>
    <row r="171" spans="2:16" ht="15" customHeight="1">
      <c r="B171" s="69" t="s">
        <v>347</v>
      </c>
      <c r="C171" s="53"/>
      <c r="D171" s="58" t="s">
        <v>146</v>
      </c>
      <c r="E171" s="53"/>
      <c r="F171" s="58" t="s">
        <v>348</v>
      </c>
      <c r="G171" s="53"/>
      <c r="H171" s="59">
        <v>1131700</v>
      </c>
      <c r="I171" s="53"/>
      <c r="J171" s="59">
        <f>J170</f>
        <v>668580.36</v>
      </c>
      <c r="K171" s="60"/>
      <c r="L171" s="53"/>
      <c r="M171" s="61">
        <f t="shared" si="7"/>
        <v>463119.64</v>
      </c>
      <c r="N171" s="60"/>
      <c r="O171" s="60"/>
      <c r="P171" s="53"/>
    </row>
    <row r="172" spans="2:16" ht="12.4" customHeight="1">
      <c r="B172" s="62" t="s">
        <v>349</v>
      </c>
      <c r="C172" s="53"/>
      <c r="D172" s="58" t="s">
        <v>146</v>
      </c>
      <c r="E172" s="53"/>
      <c r="F172" s="58" t="s">
        <v>350</v>
      </c>
      <c r="G172" s="53"/>
      <c r="H172" s="59">
        <v>1014000</v>
      </c>
      <c r="I172" s="53"/>
      <c r="J172" s="59">
        <v>624702.96</v>
      </c>
      <c r="K172" s="60"/>
      <c r="L172" s="53"/>
      <c r="M172" s="61">
        <f t="shared" si="7"/>
        <v>389297.04000000004</v>
      </c>
      <c r="N172" s="60"/>
      <c r="O172" s="60"/>
      <c r="P172" s="53"/>
    </row>
    <row r="173" spans="2:16" ht="12.75" customHeight="1">
      <c r="B173" s="62" t="s">
        <v>157</v>
      </c>
      <c r="C173" s="53"/>
      <c r="D173" s="58" t="s">
        <v>146</v>
      </c>
      <c r="E173" s="53"/>
      <c r="F173" s="58" t="s">
        <v>351</v>
      </c>
      <c r="G173" s="53"/>
      <c r="H173" s="59">
        <v>1014000</v>
      </c>
      <c r="I173" s="53"/>
      <c r="J173" s="59">
        <f>J172</f>
        <v>624702.96</v>
      </c>
      <c r="K173" s="60"/>
      <c r="L173" s="53"/>
      <c r="M173" s="61">
        <f t="shared" si="7"/>
        <v>389297.04000000004</v>
      </c>
      <c r="N173" s="60"/>
      <c r="O173" s="60"/>
      <c r="P173" s="53"/>
    </row>
    <row r="174" spans="2:16" ht="12.75" customHeight="1">
      <c r="B174" s="62" t="s">
        <v>352</v>
      </c>
      <c r="C174" s="53"/>
      <c r="D174" s="58" t="s">
        <v>146</v>
      </c>
      <c r="E174" s="53"/>
      <c r="F174" s="58" t="s">
        <v>353</v>
      </c>
      <c r="G174" s="53"/>
      <c r="H174" s="59">
        <v>1014000</v>
      </c>
      <c r="I174" s="53"/>
      <c r="J174" s="59">
        <f>J172</f>
        <v>624702.96</v>
      </c>
      <c r="K174" s="60"/>
      <c r="L174" s="53"/>
      <c r="M174" s="61">
        <f t="shared" si="7"/>
        <v>389297.04000000004</v>
      </c>
      <c r="N174" s="60"/>
      <c r="O174" s="60"/>
      <c r="P174" s="53"/>
    </row>
    <row r="175" spans="2:16" ht="12.75" customHeight="1">
      <c r="B175" s="62" t="s">
        <v>354</v>
      </c>
      <c r="C175" s="53"/>
      <c r="D175" s="58" t="s">
        <v>146</v>
      </c>
      <c r="E175" s="53"/>
      <c r="F175" s="58" t="s">
        <v>355</v>
      </c>
      <c r="G175" s="53"/>
      <c r="H175" s="59">
        <v>1014000</v>
      </c>
      <c r="I175" s="53"/>
      <c r="J175" s="59">
        <f>J172</f>
        <v>624702.96</v>
      </c>
      <c r="K175" s="60"/>
      <c r="L175" s="53"/>
      <c r="M175" s="61">
        <f t="shared" si="7"/>
        <v>389297.04000000004</v>
      </c>
      <c r="N175" s="60"/>
      <c r="O175" s="60"/>
      <c r="P175" s="53"/>
    </row>
    <row r="176" spans="2:16" ht="12.6" customHeight="1">
      <c r="B176" s="62" t="s">
        <v>356</v>
      </c>
      <c r="C176" s="53"/>
      <c r="D176" s="58" t="s">
        <v>146</v>
      </c>
      <c r="E176" s="53"/>
      <c r="F176" s="58" t="s">
        <v>357</v>
      </c>
      <c r="G176" s="53"/>
      <c r="H176" s="59">
        <v>117700</v>
      </c>
      <c r="I176" s="53"/>
      <c r="J176" s="63">
        <v>43877.4</v>
      </c>
      <c r="K176" s="60"/>
      <c r="L176" s="53"/>
      <c r="M176" s="61">
        <f t="shared" si="7"/>
        <v>73822.600000000006</v>
      </c>
      <c r="N176" s="60"/>
      <c r="O176" s="60"/>
      <c r="P176" s="53"/>
    </row>
    <row r="177" spans="2:16" ht="12.75" customHeight="1">
      <c r="B177" s="62" t="s">
        <v>157</v>
      </c>
      <c r="C177" s="53"/>
      <c r="D177" s="58" t="s">
        <v>146</v>
      </c>
      <c r="E177" s="53"/>
      <c r="F177" s="58" t="s">
        <v>358</v>
      </c>
      <c r="G177" s="53"/>
      <c r="H177" s="59">
        <v>117700</v>
      </c>
      <c r="I177" s="53"/>
      <c r="J177" s="63">
        <f>J176</f>
        <v>43877.4</v>
      </c>
      <c r="K177" s="60"/>
      <c r="L177" s="53"/>
      <c r="M177" s="61">
        <f t="shared" si="7"/>
        <v>73822.600000000006</v>
      </c>
      <c r="N177" s="60"/>
      <c r="O177" s="60"/>
      <c r="P177" s="53"/>
    </row>
    <row r="178" spans="2:16" ht="12.75" customHeight="1">
      <c r="B178" s="62" t="s">
        <v>352</v>
      </c>
      <c r="C178" s="53"/>
      <c r="D178" s="58" t="s">
        <v>146</v>
      </c>
      <c r="E178" s="53"/>
      <c r="F178" s="58" t="s">
        <v>359</v>
      </c>
      <c r="G178" s="53"/>
      <c r="H178" s="59">
        <v>117700</v>
      </c>
      <c r="I178" s="53"/>
      <c r="J178" s="63">
        <f>J176</f>
        <v>43877.4</v>
      </c>
      <c r="K178" s="60"/>
      <c r="L178" s="53"/>
      <c r="M178" s="61">
        <f t="shared" si="7"/>
        <v>73822.600000000006</v>
      </c>
      <c r="N178" s="60"/>
      <c r="O178" s="60"/>
      <c r="P178" s="53"/>
    </row>
    <row r="179" spans="2:16" ht="12.75" customHeight="1">
      <c r="B179" s="62" t="s">
        <v>354</v>
      </c>
      <c r="C179" s="53"/>
      <c r="D179" s="58" t="s">
        <v>146</v>
      </c>
      <c r="E179" s="53"/>
      <c r="F179" s="58" t="s">
        <v>360</v>
      </c>
      <c r="G179" s="53"/>
      <c r="H179" s="59">
        <v>117700</v>
      </c>
      <c r="I179" s="53"/>
      <c r="J179" s="63">
        <f>J176</f>
        <v>43877.4</v>
      </c>
      <c r="K179" s="60"/>
      <c r="L179" s="53"/>
      <c r="M179" s="61">
        <f t="shared" si="7"/>
        <v>73822.600000000006</v>
      </c>
      <c r="N179" s="60"/>
      <c r="O179" s="60"/>
      <c r="P179" s="53"/>
    </row>
    <row r="180" spans="2:16" ht="13.35" customHeight="1">
      <c r="B180" s="62" t="s">
        <v>361</v>
      </c>
      <c r="C180" s="53"/>
      <c r="D180" s="58" t="s">
        <v>146</v>
      </c>
      <c r="E180" s="53"/>
      <c r="F180" s="58" t="s">
        <v>362</v>
      </c>
      <c r="G180" s="53"/>
      <c r="H180" s="59">
        <v>57200</v>
      </c>
      <c r="I180" s="53"/>
      <c r="J180" s="63">
        <v>36296.1</v>
      </c>
      <c r="K180" s="60"/>
      <c r="L180" s="53"/>
      <c r="M180" s="61">
        <f t="shared" si="7"/>
        <v>20903.900000000001</v>
      </c>
      <c r="N180" s="60"/>
      <c r="O180" s="60"/>
      <c r="P180" s="53"/>
    </row>
    <row r="181" spans="2:16" ht="13.35" customHeight="1">
      <c r="B181" s="62" t="s">
        <v>363</v>
      </c>
      <c r="C181" s="53"/>
      <c r="D181" s="58" t="s">
        <v>146</v>
      </c>
      <c r="E181" s="53"/>
      <c r="F181" s="58" t="s">
        <v>364</v>
      </c>
      <c r="G181" s="53"/>
      <c r="H181" s="59">
        <v>57200</v>
      </c>
      <c r="I181" s="53"/>
      <c r="J181" s="63">
        <f>J180</f>
        <v>36296.1</v>
      </c>
      <c r="K181" s="60"/>
      <c r="L181" s="53"/>
      <c r="M181" s="61">
        <f t="shared" si="7"/>
        <v>20903.900000000001</v>
      </c>
      <c r="N181" s="60"/>
      <c r="O181" s="60"/>
      <c r="P181" s="53"/>
    </row>
    <row r="182" spans="2:16" ht="12.6" customHeight="1">
      <c r="B182" s="69" t="s">
        <v>365</v>
      </c>
      <c r="C182" s="53"/>
      <c r="D182" s="58" t="s">
        <v>146</v>
      </c>
      <c r="E182" s="53"/>
      <c r="F182" s="58" t="s">
        <v>366</v>
      </c>
      <c r="G182" s="53"/>
      <c r="H182" s="59">
        <v>57200</v>
      </c>
      <c r="I182" s="53"/>
      <c r="J182" s="63">
        <f>J180</f>
        <v>36296.1</v>
      </c>
      <c r="K182" s="60"/>
      <c r="L182" s="53"/>
      <c r="M182" s="61">
        <f t="shared" si="7"/>
        <v>20903.900000000001</v>
      </c>
      <c r="N182" s="60"/>
      <c r="O182" s="60"/>
      <c r="P182" s="53"/>
    </row>
    <row r="183" spans="2:16" ht="15" customHeight="1">
      <c r="B183" s="69" t="s">
        <v>367</v>
      </c>
      <c r="C183" s="53"/>
      <c r="D183" s="58" t="s">
        <v>146</v>
      </c>
      <c r="E183" s="53"/>
      <c r="F183" s="58" t="s">
        <v>368</v>
      </c>
      <c r="G183" s="53"/>
      <c r="H183" s="59">
        <v>57200</v>
      </c>
      <c r="I183" s="53"/>
      <c r="J183" s="63">
        <f>J180</f>
        <v>36296.1</v>
      </c>
      <c r="K183" s="60"/>
      <c r="L183" s="53"/>
      <c r="M183" s="61">
        <f t="shared" si="7"/>
        <v>20903.900000000001</v>
      </c>
      <c r="N183" s="60"/>
      <c r="O183" s="60"/>
      <c r="P183" s="53"/>
    </row>
    <row r="184" spans="2:16" ht="12.4" customHeight="1">
      <c r="B184" s="62" t="s">
        <v>369</v>
      </c>
      <c r="C184" s="53"/>
      <c r="D184" s="58" t="s">
        <v>146</v>
      </c>
      <c r="E184" s="53"/>
      <c r="F184" s="58" t="s">
        <v>370</v>
      </c>
      <c r="G184" s="53"/>
      <c r="H184" s="59">
        <v>57200</v>
      </c>
      <c r="I184" s="53"/>
      <c r="J184" s="63">
        <f>J180</f>
        <v>36296.1</v>
      </c>
      <c r="K184" s="60"/>
      <c r="L184" s="53"/>
      <c r="M184" s="61">
        <f t="shared" si="7"/>
        <v>20903.900000000001</v>
      </c>
      <c r="N184" s="60"/>
      <c r="O184" s="60"/>
      <c r="P184" s="53"/>
    </row>
    <row r="185" spans="2:16" ht="12.75" customHeight="1">
      <c r="B185" s="62" t="s">
        <v>157</v>
      </c>
      <c r="C185" s="53"/>
      <c r="D185" s="58" t="s">
        <v>146</v>
      </c>
      <c r="E185" s="53"/>
      <c r="F185" s="58" t="s">
        <v>371</v>
      </c>
      <c r="G185" s="53"/>
      <c r="H185" s="59">
        <v>57200</v>
      </c>
      <c r="I185" s="53"/>
      <c r="J185" s="63">
        <f>J180</f>
        <v>36296.1</v>
      </c>
      <c r="K185" s="60"/>
      <c r="L185" s="53"/>
      <c r="M185" s="61">
        <f t="shared" si="7"/>
        <v>20903.900000000001</v>
      </c>
      <c r="N185" s="60"/>
      <c r="O185" s="60"/>
      <c r="P185" s="53"/>
    </row>
    <row r="186" spans="2:16" ht="12.75" customHeight="1">
      <c r="B186" s="62" t="s">
        <v>372</v>
      </c>
      <c r="C186" s="53"/>
      <c r="D186" s="58" t="s">
        <v>146</v>
      </c>
      <c r="E186" s="53"/>
      <c r="F186" s="58" t="s">
        <v>373</v>
      </c>
      <c r="G186" s="53"/>
      <c r="H186" s="59">
        <v>57200</v>
      </c>
      <c r="I186" s="53"/>
      <c r="J186" s="63">
        <f>J180</f>
        <v>36296.1</v>
      </c>
      <c r="K186" s="60"/>
      <c r="L186" s="53"/>
      <c r="M186" s="61">
        <f t="shared" si="7"/>
        <v>20903.900000000001</v>
      </c>
      <c r="N186" s="60"/>
      <c r="O186" s="60"/>
      <c r="P186" s="53"/>
    </row>
    <row r="187" spans="2:16" ht="12.75" customHeight="1">
      <c r="B187" s="62" t="s">
        <v>374</v>
      </c>
      <c r="C187" s="53"/>
      <c r="D187" s="58" t="s">
        <v>146</v>
      </c>
      <c r="E187" s="53"/>
      <c r="F187" s="58" t="s">
        <v>375</v>
      </c>
      <c r="G187" s="53"/>
      <c r="H187" s="59">
        <v>57200</v>
      </c>
      <c r="I187" s="53"/>
      <c r="J187" s="63">
        <f>J180</f>
        <v>36296.1</v>
      </c>
      <c r="K187" s="60"/>
      <c r="L187" s="53"/>
      <c r="M187" s="61">
        <f t="shared" si="7"/>
        <v>20903.900000000001</v>
      </c>
      <c r="N187" s="60"/>
      <c r="O187" s="60"/>
      <c r="P187" s="53"/>
    </row>
    <row r="188" spans="2:16" ht="22.7" customHeight="1">
      <c r="B188" s="62" t="s">
        <v>376</v>
      </c>
      <c r="C188" s="53"/>
      <c r="D188" s="58" t="s">
        <v>377</v>
      </c>
      <c r="E188" s="53"/>
      <c r="F188" s="58" t="s">
        <v>378</v>
      </c>
      <c r="G188" s="53"/>
      <c r="H188" s="61">
        <v>1901021.03</v>
      </c>
      <c r="I188" s="53"/>
      <c r="J188" s="61">
        <v>1245422.79</v>
      </c>
      <c r="K188" s="53"/>
      <c r="L188" s="68" t="s">
        <v>30</v>
      </c>
      <c r="M188" s="60"/>
      <c r="N188" s="60"/>
      <c r="O188" s="53"/>
    </row>
  </sheetData>
  <mergeCells count="1101">
    <mergeCell ref="F130:G130"/>
    <mergeCell ref="H130:I130"/>
    <mergeCell ref="J130:L130"/>
    <mergeCell ref="M130:P130"/>
    <mergeCell ref="B131:C131"/>
    <mergeCell ref="D131:E131"/>
    <mergeCell ref="F131:G131"/>
    <mergeCell ref="H131:I131"/>
    <mergeCell ref="J131:L131"/>
    <mergeCell ref="M131:P131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9:P9"/>
    <mergeCell ref="B10:C10"/>
    <mergeCell ref="D10:E10"/>
    <mergeCell ref="F10:G10"/>
    <mergeCell ref="H10:I10"/>
    <mergeCell ref="J10:L10"/>
    <mergeCell ref="M10:P10"/>
    <mergeCell ref="B9:C9"/>
    <mergeCell ref="D9:E9"/>
    <mergeCell ref="F9:G9"/>
    <mergeCell ref="H9:I9"/>
    <mergeCell ref="J9:L9"/>
    <mergeCell ref="M7:P7"/>
    <mergeCell ref="B8:C8"/>
    <mergeCell ref="D8:E8"/>
    <mergeCell ref="F8:G8"/>
    <mergeCell ref="H8:I8"/>
    <mergeCell ref="J8:L8"/>
    <mergeCell ref="M8:P8"/>
    <mergeCell ref="B7:C7"/>
    <mergeCell ref="D7:E7"/>
    <mergeCell ref="F7:G7"/>
    <mergeCell ref="H7:I7"/>
    <mergeCell ref="J7:L7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F13:G13"/>
    <mergeCell ref="H13:I13"/>
    <mergeCell ref="J13:L13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H11:I11"/>
    <mergeCell ref="J11:L11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17:I17"/>
    <mergeCell ref="J17:L17"/>
    <mergeCell ref="M15:P15"/>
    <mergeCell ref="B16:C16"/>
    <mergeCell ref="D16:E16"/>
    <mergeCell ref="F16:G16"/>
    <mergeCell ref="H16:I16"/>
    <mergeCell ref="J16:L16"/>
    <mergeCell ref="M16:P16"/>
    <mergeCell ref="B15:C15"/>
    <mergeCell ref="D15:E15"/>
    <mergeCell ref="F15:G15"/>
    <mergeCell ref="H15:I15"/>
    <mergeCell ref="J15:L15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H21:I21"/>
    <mergeCell ref="J21:L21"/>
    <mergeCell ref="M19:P19"/>
    <mergeCell ref="B20:C20"/>
    <mergeCell ref="D20:E20"/>
    <mergeCell ref="F20:G20"/>
    <mergeCell ref="H20:I20"/>
    <mergeCell ref="J20:L20"/>
    <mergeCell ref="M20:P20"/>
    <mergeCell ref="B19:C19"/>
    <mergeCell ref="D19:E19"/>
    <mergeCell ref="F19:G19"/>
    <mergeCell ref="H19:I19"/>
    <mergeCell ref="J19:L19"/>
    <mergeCell ref="M25:P25"/>
    <mergeCell ref="B26:C26"/>
    <mergeCell ref="D26:E26"/>
    <mergeCell ref="F26:G26"/>
    <mergeCell ref="H26:I26"/>
    <mergeCell ref="J26:L26"/>
    <mergeCell ref="M26:P26"/>
    <mergeCell ref="B25:C25"/>
    <mergeCell ref="D25:E25"/>
    <mergeCell ref="F25:G25"/>
    <mergeCell ref="H25:I25"/>
    <mergeCell ref="J25:L25"/>
    <mergeCell ref="M23:P23"/>
    <mergeCell ref="B24:C24"/>
    <mergeCell ref="D24:E24"/>
    <mergeCell ref="F24:G24"/>
    <mergeCell ref="H24:I24"/>
    <mergeCell ref="J24:L24"/>
    <mergeCell ref="M24:P24"/>
    <mergeCell ref="B23:C23"/>
    <mergeCell ref="D23:E23"/>
    <mergeCell ref="F23:G23"/>
    <mergeCell ref="H23:I23"/>
    <mergeCell ref="J23:L23"/>
    <mergeCell ref="M29:P29"/>
    <mergeCell ref="B30:C30"/>
    <mergeCell ref="D30:E30"/>
    <mergeCell ref="F30:G30"/>
    <mergeCell ref="H30:I30"/>
    <mergeCell ref="J30:L30"/>
    <mergeCell ref="M30:P30"/>
    <mergeCell ref="B29:C29"/>
    <mergeCell ref="D29:E29"/>
    <mergeCell ref="F29:G29"/>
    <mergeCell ref="H29:I29"/>
    <mergeCell ref="J29:L29"/>
    <mergeCell ref="M27:P27"/>
    <mergeCell ref="B28:C28"/>
    <mergeCell ref="D28:E28"/>
    <mergeCell ref="F28:G28"/>
    <mergeCell ref="H28:I28"/>
    <mergeCell ref="J28:L28"/>
    <mergeCell ref="M28:P28"/>
    <mergeCell ref="B27:C27"/>
    <mergeCell ref="D27:E27"/>
    <mergeCell ref="F27:G27"/>
    <mergeCell ref="H27:I27"/>
    <mergeCell ref="J27:L27"/>
    <mergeCell ref="M33:P33"/>
    <mergeCell ref="B34:C34"/>
    <mergeCell ref="D34:E34"/>
    <mergeCell ref="F34:G34"/>
    <mergeCell ref="H34:I34"/>
    <mergeCell ref="J34:L34"/>
    <mergeCell ref="M34:P34"/>
    <mergeCell ref="B33:C33"/>
    <mergeCell ref="D33:E33"/>
    <mergeCell ref="F33:G33"/>
    <mergeCell ref="H33:I33"/>
    <mergeCell ref="J33:L33"/>
    <mergeCell ref="M31:P31"/>
    <mergeCell ref="B32:C32"/>
    <mergeCell ref="D32:E32"/>
    <mergeCell ref="F32:G32"/>
    <mergeCell ref="H32:I32"/>
    <mergeCell ref="J32:L32"/>
    <mergeCell ref="M32:P32"/>
    <mergeCell ref="B31:C31"/>
    <mergeCell ref="D31:E31"/>
    <mergeCell ref="F31:G31"/>
    <mergeCell ref="H31:I31"/>
    <mergeCell ref="J31:L31"/>
    <mergeCell ref="M37:P37"/>
    <mergeCell ref="B38:C38"/>
    <mergeCell ref="D38:E38"/>
    <mergeCell ref="F38:G38"/>
    <mergeCell ref="H38:I38"/>
    <mergeCell ref="J38:L38"/>
    <mergeCell ref="M38:P38"/>
    <mergeCell ref="B37:C37"/>
    <mergeCell ref="D37:E37"/>
    <mergeCell ref="F37:G37"/>
    <mergeCell ref="H37:I37"/>
    <mergeCell ref="J37:L37"/>
    <mergeCell ref="M35:P35"/>
    <mergeCell ref="B36:C36"/>
    <mergeCell ref="D36:E36"/>
    <mergeCell ref="F36:G36"/>
    <mergeCell ref="H36:I36"/>
    <mergeCell ref="J36:L36"/>
    <mergeCell ref="M36:P36"/>
    <mergeCell ref="B35:C35"/>
    <mergeCell ref="D35:E35"/>
    <mergeCell ref="F35:G35"/>
    <mergeCell ref="H35:I35"/>
    <mergeCell ref="J35:L35"/>
    <mergeCell ref="M41:P41"/>
    <mergeCell ref="B42:C42"/>
    <mergeCell ref="D42:E42"/>
    <mergeCell ref="F42:G42"/>
    <mergeCell ref="H42:I42"/>
    <mergeCell ref="J42:L42"/>
    <mergeCell ref="M42:P42"/>
    <mergeCell ref="B41:C41"/>
    <mergeCell ref="D41:E41"/>
    <mergeCell ref="F41:G41"/>
    <mergeCell ref="H41:I41"/>
    <mergeCell ref="J41:L41"/>
    <mergeCell ref="M39:P39"/>
    <mergeCell ref="B40:C40"/>
    <mergeCell ref="D40:E40"/>
    <mergeCell ref="F40:G40"/>
    <mergeCell ref="H40:I40"/>
    <mergeCell ref="J40:L40"/>
    <mergeCell ref="M40:P40"/>
    <mergeCell ref="B39:C39"/>
    <mergeCell ref="D39:E39"/>
    <mergeCell ref="F39:G39"/>
    <mergeCell ref="H39:I39"/>
    <mergeCell ref="J39:L39"/>
    <mergeCell ref="M45:P45"/>
    <mergeCell ref="B47:C47"/>
    <mergeCell ref="D47:E47"/>
    <mergeCell ref="F47:G47"/>
    <mergeCell ref="H47:I47"/>
    <mergeCell ref="J47:L47"/>
    <mergeCell ref="M47:P47"/>
    <mergeCell ref="B45:C45"/>
    <mergeCell ref="D45:E45"/>
    <mergeCell ref="F45:G45"/>
    <mergeCell ref="H45:I45"/>
    <mergeCell ref="J45:L45"/>
    <mergeCell ref="M43:P43"/>
    <mergeCell ref="B44:C44"/>
    <mergeCell ref="D44:E44"/>
    <mergeCell ref="F44:G44"/>
    <mergeCell ref="H44:I44"/>
    <mergeCell ref="J44:L44"/>
    <mergeCell ref="M44:P44"/>
    <mergeCell ref="B43:C43"/>
    <mergeCell ref="D43:E43"/>
    <mergeCell ref="F43:G43"/>
    <mergeCell ref="H43:I43"/>
    <mergeCell ref="J43:L43"/>
    <mergeCell ref="B46:C46"/>
    <mergeCell ref="D46:E46"/>
    <mergeCell ref="F46:G46"/>
    <mergeCell ref="H46:I46"/>
    <mergeCell ref="J46:L46"/>
    <mergeCell ref="M46:P46"/>
    <mergeCell ref="M50:P50"/>
    <mergeCell ref="B51:C51"/>
    <mergeCell ref="D51:E51"/>
    <mergeCell ref="F51:G51"/>
    <mergeCell ref="H51:I51"/>
    <mergeCell ref="J51:L51"/>
    <mergeCell ref="M51:P51"/>
    <mergeCell ref="B50:C50"/>
    <mergeCell ref="D50:E50"/>
    <mergeCell ref="F50:G50"/>
    <mergeCell ref="H50:I50"/>
    <mergeCell ref="J50:L50"/>
    <mergeCell ref="M48:P48"/>
    <mergeCell ref="B49:C49"/>
    <mergeCell ref="D49:E49"/>
    <mergeCell ref="F49:G49"/>
    <mergeCell ref="H49:I49"/>
    <mergeCell ref="J49:L49"/>
    <mergeCell ref="M49:P49"/>
    <mergeCell ref="B48:C48"/>
    <mergeCell ref="D48:E48"/>
    <mergeCell ref="F48:G48"/>
    <mergeCell ref="H48:I48"/>
    <mergeCell ref="J48:L48"/>
    <mergeCell ref="M54:P54"/>
    <mergeCell ref="B55:C55"/>
    <mergeCell ref="D55:E55"/>
    <mergeCell ref="F55:G55"/>
    <mergeCell ref="H55:I55"/>
    <mergeCell ref="J55:L55"/>
    <mergeCell ref="M55:P55"/>
    <mergeCell ref="B54:C54"/>
    <mergeCell ref="D54:E54"/>
    <mergeCell ref="F54:G54"/>
    <mergeCell ref="H54:I54"/>
    <mergeCell ref="J54:L54"/>
    <mergeCell ref="M52:P52"/>
    <mergeCell ref="B53:C53"/>
    <mergeCell ref="D53:E53"/>
    <mergeCell ref="F53:G53"/>
    <mergeCell ref="H53:I53"/>
    <mergeCell ref="J53:L53"/>
    <mergeCell ref="M53:P53"/>
    <mergeCell ref="B52:C52"/>
    <mergeCell ref="D52:E52"/>
    <mergeCell ref="F52:G52"/>
    <mergeCell ref="H52:I52"/>
    <mergeCell ref="J52:L52"/>
    <mergeCell ref="M58:P58"/>
    <mergeCell ref="B59:C59"/>
    <mergeCell ref="D59:E59"/>
    <mergeCell ref="F59:G59"/>
    <mergeCell ref="H59:I59"/>
    <mergeCell ref="J59:L59"/>
    <mergeCell ref="M59:P59"/>
    <mergeCell ref="B58:C58"/>
    <mergeCell ref="D58:E58"/>
    <mergeCell ref="F58:G58"/>
    <mergeCell ref="H58:I58"/>
    <mergeCell ref="J58:L58"/>
    <mergeCell ref="M56:P56"/>
    <mergeCell ref="B57:C57"/>
    <mergeCell ref="D57:E57"/>
    <mergeCell ref="F57:G57"/>
    <mergeCell ref="H57:I57"/>
    <mergeCell ref="J57:L57"/>
    <mergeCell ref="M57:P57"/>
    <mergeCell ref="B56:C56"/>
    <mergeCell ref="D56:E56"/>
    <mergeCell ref="F56:G56"/>
    <mergeCell ref="H56:I56"/>
    <mergeCell ref="J56:L56"/>
    <mergeCell ref="M62:P62"/>
    <mergeCell ref="B63:C63"/>
    <mergeCell ref="D63:E63"/>
    <mergeCell ref="F63:G63"/>
    <mergeCell ref="H63:I63"/>
    <mergeCell ref="J63:L63"/>
    <mergeCell ref="M63:P63"/>
    <mergeCell ref="B62:C62"/>
    <mergeCell ref="D62:E62"/>
    <mergeCell ref="F62:G62"/>
    <mergeCell ref="H62:I62"/>
    <mergeCell ref="J62:L62"/>
    <mergeCell ref="M60:P60"/>
    <mergeCell ref="B61:C61"/>
    <mergeCell ref="D61:E61"/>
    <mergeCell ref="F61:G61"/>
    <mergeCell ref="H61:I61"/>
    <mergeCell ref="J61:L61"/>
    <mergeCell ref="M61:P61"/>
    <mergeCell ref="B60:C60"/>
    <mergeCell ref="D60:E60"/>
    <mergeCell ref="F60:G60"/>
    <mergeCell ref="H60:I60"/>
    <mergeCell ref="J60:L60"/>
    <mergeCell ref="M69:P69"/>
    <mergeCell ref="B70:C70"/>
    <mergeCell ref="D70:E70"/>
    <mergeCell ref="F70:G70"/>
    <mergeCell ref="H70:I70"/>
    <mergeCell ref="J70:L70"/>
    <mergeCell ref="M70:P70"/>
    <mergeCell ref="B69:C69"/>
    <mergeCell ref="D69:E69"/>
    <mergeCell ref="F69:G69"/>
    <mergeCell ref="H69:I69"/>
    <mergeCell ref="J69:L69"/>
    <mergeCell ref="M67:P67"/>
    <mergeCell ref="B68:C68"/>
    <mergeCell ref="D68:E68"/>
    <mergeCell ref="F68:G68"/>
    <mergeCell ref="H68:I68"/>
    <mergeCell ref="J68:L68"/>
    <mergeCell ref="M68:P68"/>
    <mergeCell ref="B67:C67"/>
    <mergeCell ref="D67:E67"/>
    <mergeCell ref="F67:G67"/>
    <mergeCell ref="H67:I67"/>
    <mergeCell ref="J67:L67"/>
    <mergeCell ref="M73:P73"/>
    <mergeCell ref="B74:C74"/>
    <mergeCell ref="D74:E74"/>
    <mergeCell ref="F74:G74"/>
    <mergeCell ref="H74:I74"/>
    <mergeCell ref="J74:L74"/>
    <mergeCell ref="M74:P74"/>
    <mergeCell ref="B73:C73"/>
    <mergeCell ref="D73:E73"/>
    <mergeCell ref="F73:G73"/>
    <mergeCell ref="H73:I73"/>
    <mergeCell ref="J73:L73"/>
    <mergeCell ref="M71:P71"/>
    <mergeCell ref="B72:C72"/>
    <mergeCell ref="D72:E72"/>
    <mergeCell ref="F72:G72"/>
    <mergeCell ref="H72:I72"/>
    <mergeCell ref="J72:L72"/>
    <mergeCell ref="M72:P72"/>
    <mergeCell ref="B71:C71"/>
    <mergeCell ref="D71:E71"/>
    <mergeCell ref="F71:G71"/>
    <mergeCell ref="H71:I71"/>
    <mergeCell ref="J71:L71"/>
    <mergeCell ref="M77:P77"/>
    <mergeCell ref="B78:C78"/>
    <mergeCell ref="D78:E78"/>
    <mergeCell ref="F78:G78"/>
    <mergeCell ref="H78:I78"/>
    <mergeCell ref="J78:L78"/>
    <mergeCell ref="M78:P78"/>
    <mergeCell ref="B77:C77"/>
    <mergeCell ref="D77:E77"/>
    <mergeCell ref="F77:G77"/>
    <mergeCell ref="H77:I77"/>
    <mergeCell ref="J77:L77"/>
    <mergeCell ref="M75:P75"/>
    <mergeCell ref="B76:C76"/>
    <mergeCell ref="D76:E76"/>
    <mergeCell ref="F76:G76"/>
    <mergeCell ref="H76:I76"/>
    <mergeCell ref="J76:L76"/>
    <mergeCell ref="M76:P76"/>
    <mergeCell ref="B75:C75"/>
    <mergeCell ref="D75:E75"/>
    <mergeCell ref="F75:G75"/>
    <mergeCell ref="H75:I75"/>
    <mergeCell ref="J75:L75"/>
    <mergeCell ref="M81:P81"/>
    <mergeCell ref="B82:C82"/>
    <mergeCell ref="D82:E82"/>
    <mergeCell ref="F82:G82"/>
    <mergeCell ref="H82:I82"/>
    <mergeCell ref="J82:L82"/>
    <mergeCell ref="M82:P82"/>
    <mergeCell ref="B81:C81"/>
    <mergeCell ref="D81:E81"/>
    <mergeCell ref="F81:G81"/>
    <mergeCell ref="H81:I81"/>
    <mergeCell ref="J81:L81"/>
    <mergeCell ref="M79:P79"/>
    <mergeCell ref="B80:C80"/>
    <mergeCell ref="D80:E80"/>
    <mergeCell ref="F80:G80"/>
    <mergeCell ref="H80:I80"/>
    <mergeCell ref="J80:L80"/>
    <mergeCell ref="M80:P80"/>
    <mergeCell ref="B79:C79"/>
    <mergeCell ref="D79:E79"/>
    <mergeCell ref="F79:G79"/>
    <mergeCell ref="H79:I79"/>
    <mergeCell ref="J79:L79"/>
    <mergeCell ref="M85:P85"/>
    <mergeCell ref="B86:C86"/>
    <mergeCell ref="D86:E86"/>
    <mergeCell ref="F86:G86"/>
    <mergeCell ref="H86:I86"/>
    <mergeCell ref="J86:L86"/>
    <mergeCell ref="M86:P86"/>
    <mergeCell ref="B85:C85"/>
    <mergeCell ref="D85:E85"/>
    <mergeCell ref="F85:G85"/>
    <mergeCell ref="H85:I85"/>
    <mergeCell ref="J85:L85"/>
    <mergeCell ref="M83:P83"/>
    <mergeCell ref="B84:C84"/>
    <mergeCell ref="D84:E84"/>
    <mergeCell ref="F84:G84"/>
    <mergeCell ref="H84:I84"/>
    <mergeCell ref="J84:L84"/>
    <mergeCell ref="M84:P84"/>
    <mergeCell ref="B83:C83"/>
    <mergeCell ref="D83:E83"/>
    <mergeCell ref="F83:G83"/>
    <mergeCell ref="H83:I83"/>
    <mergeCell ref="J83:L83"/>
    <mergeCell ref="M89:P89"/>
    <mergeCell ref="B90:C90"/>
    <mergeCell ref="D90:E90"/>
    <mergeCell ref="F90:G90"/>
    <mergeCell ref="H90:I90"/>
    <mergeCell ref="J90:L90"/>
    <mergeCell ref="M90:P90"/>
    <mergeCell ref="B89:C89"/>
    <mergeCell ref="D89:E89"/>
    <mergeCell ref="F89:G89"/>
    <mergeCell ref="H89:I89"/>
    <mergeCell ref="J89:L89"/>
    <mergeCell ref="M87:P87"/>
    <mergeCell ref="B88:C88"/>
    <mergeCell ref="D88:E88"/>
    <mergeCell ref="F88:G88"/>
    <mergeCell ref="H88:I88"/>
    <mergeCell ref="J88:L88"/>
    <mergeCell ref="M88:P88"/>
    <mergeCell ref="B87:C87"/>
    <mergeCell ref="D87:E87"/>
    <mergeCell ref="F87:G87"/>
    <mergeCell ref="H87:I87"/>
    <mergeCell ref="J87:L87"/>
    <mergeCell ref="M93:P93"/>
    <mergeCell ref="B94:C94"/>
    <mergeCell ref="D94:E94"/>
    <mergeCell ref="F94:G94"/>
    <mergeCell ref="H94:I94"/>
    <mergeCell ref="J94:L94"/>
    <mergeCell ref="M94:P94"/>
    <mergeCell ref="B93:C93"/>
    <mergeCell ref="D93:E93"/>
    <mergeCell ref="F93:G93"/>
    <mergeCell ref="H93:I93"/>
    <mergeCell ref="J93:L93"/>
    <mergeCell ref="M91:P91"/>
    <mergeCell ref="B92:C92"/>
    <mergeCell ref="D92:E92"/>
    <mergeCell ref="F92:G92"/>
    <mergeCell ref="H92:I92"/>
    <mergeCell ref="J92:L92"/>
    <mergeCell ref="M92:P92"/>
    <mergeCell ref="B91:C91"/>
    <mergeCell ref="D91:E91"/>
    <mergeCell ref="F91:G91"/>
    <mergeCell ref="H91:I91"/>
    <mergeCell ref="J91:L91"/>
    <mergeCell ref="M97:P97"/>
    <mergeCell ref="B98:C98"/>
    <mergeCell ref="D98:E98"/>
    <mergeCell ref="F98:G98"/>
    <mergeCell ref="H98:I98"/>
    <mergeCell ref="J98:L98"/>
    <mergeCell ref="M98:P98"/>
    <mergeCell ref="B97:C97"/>
    <mergeCell ref="D97:E97"/>
    <mergeCell ref="F97:G97"/>
    <mergeCell ref="H97:I97"/>
    <mergeCell ref="J97:L97"/>
    <mergeCell ref="M95:P95"/>
    <mergeCell ref="B96:C96"/>
    <mergeCell ref="D96:E96"/>
    <mergeCell ref="F96:G96"/>
    <mergeCell ref="H96:I96"/>
    <mergeCell ref="J96:L96"/>
    <mergeCell ref="M96:P96"/>
    <mergeCell ref="B95:C95"/>
    <mergeCell ref="D95:E95"/>
    <mergeCell ref="F95:G95"/>
    <mergeCell ref="H95:I95"/>
    <mergeCell ref="J95:L95"/>
    <mergeCell ref="M101:P101"/>
    <mergeCell ref="B102:C102"/>
    <mergeCell ref="D102:E102"/>
    <mergeCell ref="F102:G102"/>
    <mergeCell ref="H102:I102"/>
    <mergeCell ref="J102:L102"/>
    <mergeCell ref="M102:P102"/>
    <mergeCell ref="B101:C101"/>
    <mergeCell ref="D101:E101"/>
    <mergeCell ref="F101:G101"/>
    <mergeCell ref="H101:I101"/>
    <mergeCell ref="J101:L101"/>
    <mergeCell ref="M99:P99"/>
    <mergeCell ref="B100:C100"/>
    <mergeCell ref="D100:E100"/>
    <mergeCell ref="F100:G100"/>
    <mergeCell ref="H100:I100"/>
    <mergeCell ref="J100:L100"/>
    <mergeCell ref="M100:P100"/>
    <mergeCell ref="B99:C99"/>
    <mergeCell ref="D99:E99"/>
    <mergeCell ref="F99:G99"/>
    <mergeCell ref="H99:I99"/>
    <mergeCell ref="J99:L99"/>
    <mergeCell ref="M105:P105"/>
    <mergeCell ref="B106:C106"/>
    <mergeCell ref="D106:E106"/>
    <mergeCell ref="F106:G106"/>
    <mergeCell ref="H106:I106"/>
    <mergeCell ref="J106:L106"/>
    <mergeCell ref="M106:P106"/>
    <mergeCell ref="B105:C105"/>
    <mergeCell ref="D105:E105"/>
    <mergeCell ref="F105:G105"/>
    <mergeCell ref="H105:I105"/>
    <mergeCell ref="J105:L105"/>
    <mergeCell ref="M103:P103"/>
    <mergeCell ref="B104:C104"/>
    <mergeCell ref="D104:E104"/>
    <mergeCell ref="F104:G104"/>
    <mergeCell ref="H104:I104"/>
    <mergeCell ref="J104:L104"/>
    <mergeCell ref="M104:P104"/>
    <mergeCell ref="B103:C103"/>
    <mergeCell ref="D103:E103"/>
    <mergeCell ref="F103:G103"/>
    <mergeCell ref="H103:I103"/>
    <mergeCell ref="J103:L103"/>
    <mergeCell ref="M109:P109"/>
    <mergeCell ref="B110:C110"/>
    <mergeCell ref="D110:E110"/>
    <mergeCell ref="F110:G110"/>
    <mergeCell ref="H110:I110"/>
    <mergeCell ref="J110:L110"/>
    <mergeCell ref="M110:P110"/>
    <mergeCell ref="B109:C109"/>
    <mergeCell ref="D109:E109"/>
    <mergeCell ref="F109:G109"/>
    <mergeCell ref="H109:I109"/>
    <mergeCell ref="J109:L109"/>
    <mergeCell ref="M107:P107"/>
    <mergeCell ref="B108:C108"/>
    <mergeCell ref="D108:E108"/>
    <mergeCell ref="F108:G108"/>
    <mergeCell ref="H108:I108"/>
    <mergeCell ref="J108:L108"/>
    <mergeCell ref="M108:P108"/>
    <mergeCell ref="B107:C107"/>
    <mergeCell ref="D107:E107"/>
    <mergeCell ref="F107:G107"/>
    <mergeCell ref="H107:I107"/>
    <mergeCell ref="J107:L107"/>
    <mergeCell ref="M113:P113"/>
    <mergeCell ref="B114:C114"/>
    <mergeCell ref="D114:E114"/>
    <mergeCell ref="F114:G114"/>
    <mergeCell ref="H114:I114"/>
    <mergeCell ref="J114:L114"/>
    <mergeCell ref="M114:P114"/>
    <mergeCell ref="B113:C113"/>
    <mergeCell ref="D113:E113"/>
    <mergeCell ref="F113:G113"/>
    <mergeCell ref="H113:I113"/>
    <mergeCell ref="J113:L113"/>
    <mergeCell ref="M111:P111"/>
    <mergeCell ref="B112:C112"/>
    <mergeCell ref="D112:E112"/>
    <mergeCell ref="F112:G112"/>
    <mergeCell ref="H112:I112"/>
    <mergeCell ref="J112:L112"/>
    <mergeCell ref="M112:P112"/>
    <mergeCell ref="B111:C111"/>
    <mergeCell ref="D111:E111"/>
    <mergeCell ref="F111:G111"/>
    <mergeCell ref="H111:I111"/>
    <mergeCell ref="J111:L111"/>
    <mergeCell ref="M117:P117"/>
    <mergeCell ref="B118:C118"/>
    <mergeCell ref="D118:E118"/>
    <mergeCell ref="F118:G118"/>
    <mergeCell ref="H118:I118"/>
    <mergeCell ref="J118:L118"/>
    <mergeCell ref="M118:P118"/>
    <mergeCell ref="B117:C117"/>
    <mergeCell ref="D117:E117"/>
    <mergeCell ref="F117:G117"/>
    <mergeCell ref="H117:I117"/>
    <mergeCell ref="J117:L117"/>
    <mergeCell ref="M115:P115"/>
    <mergeCell ref="B116:C116"/>
    <mergeCell ref="D116:E116"/>
    <mergeCell ref="F116:G116"/>
    <mergeCell ref="H116:I116"/>
    <mergeCell ref="J116:L116"/>
    <mergeCell ref="M116:P116"/>
    <mergeCell ref="B115:C115"/>
    <mergeCell ref="D115:E115"/>
    <mergeCell ref="F115:G115"/>
    <mergeCell ref="H115:I115"/>
    <mergeCell ref="J115:L115"/>
    <mergeCell ref="M122:P122"/>
    <mergeCell ref="B123:C123"/>
    <mergeCell ref="D123:E123"/>
    <mergeCell ref="F123:G123"/>
    <mergeCell ref="H123:I123"/>
    <mergeCell ref="J123:L123"/>
    <mergeCell ref="M123:P123"/>
    <mergeCell ref="B122:C122"/>
    <mergeCell ref="D122:E122"/>
    <mergeCell ref="F122:G122"/>
    <mergeCell ref="H122:I122"/>
    <mergeCell ref="J122:L122"/>
    <mergeCell ref="M119:P119"/>
    <mergeCell ref="B121:C121"/>
    <mergeCell ref="D121:E121"/>
    <mergeCell ref="F121:G121"/>
    <mergeCell ref="H121:I121"/>
    <mergeCell ref="J121:L121"/>
    <mergeCell ref="M121:P121"/>
    <mergeCell ref="B119:C119"/>
    <mergeCell ref="D119:E119"/>
    <mergeCell ref="F119:G119"/>
    <mergeCell ref="H119:I119"/>
    <mergeCell ref="J119:L119"/>
    <mergeCell ref="B120:C120"/>
    <mergeCell ref="D120:E120"/>
    <mergeCell ref="F120:G120"/>
    <mergeCell ref="H120:I120"/>
    <mergeCell ref="J120:L120"/>
    <mergeCell ref="M120:P120"/>
    <mergeCell ref="M126:P126"/>
    <mergeCell ref="B127:C127"/>
    <mergeCell ref="D127:E127"/>
    <mergeCell ref="F127:G127"/>
    <mergeCell ref="H127:I127"/>
    <mergeCell ref="J127:L127"/>
    <mergeCell ref="M127:P127"/>
    <mergeCell ref="B126:C126"/>
    <mergeCell ref="D126:E126"/>
    <mergeCell ref="F126:G126"/>
    <mergeCell ref="H126:I126"/>
    <mergeCell ref="J126:L126"/>
    <mergeCell ref="M124:P124"/>
    <mergeCell ref="B125:C125"/>
    <mergeCell ref="D125:E125"/>
    <mergeCell ref="F125:G125"/>
    <mergeCell ref="H125:I125"/>
    <mergeCell ref="J125:L125"/>
    <mergeCell ref="M125:P125"/>
    <mergeCell ref="B124:C124"/>
    <mergeCell ref="D124:E124"/>
    <mergeCell ref="F124:G124"/>
    <mergeCell ref="H124:I124"/>
    <mergeCell ref="J124:L124"/>
    <mergeCell ref="M133:P133"/>
    <mergeCell ref="B134:C134"/>
    <mergeCell ref="D134:E134"/>
    <mergeCell ref="F134:G134"/>
    <mergeCell ref="H134:I134"/>
    <mergeCell ref="J134:L134"/>
    <mergeCell ref="M134:P134"/>
    <mergeCell ref="B133:C133"/>
    <mergeCell ref="D133:E133"/>
    <mergeCell ref="F133:G133"/>
    <mergeCell ref="H133:I133"/>
    <mergeCell ref="J133:L133"/>
    <mergeCell ref="M128:P128"/>
    <mergeCell ref="B132:C132"/>
    <mergeCell ref="D132:E132"/>
    <mergeCell ref="F132:G132"/>
    <mergeCell ref="H132:I132"/>
    <mergeCell ref="J132:L132"/>
    <mergeCell ref="M132:P132"/>
    <mergeCell ref="B128:C128"/>
    <mergeCell ref="D128:E128"/>
    <mergeCell ref="F128:G128"/>
    <mergeCell ref="H128:I128"/>
    <mergeCell ref="J128:L128"/>
    <mergeCell ref="B129:C129"/>
    <mergeCell ref="D129:E129"/>
    <mergeCell ref="F129:G129"/>
    <mergeCell ref="H129:I129"/>
    <mergeCell ref="J129:L129"/>
    <mergeCell ref="M129:P129"/>
    <mergeCell ref="B130:C130"/>
    <mergeCell ref="D130:E130"/>
    <mergeCell ref="M137:P137"/>
    <mergeCell ref="B138:C138"/>
    <mergeCell ref="D138:E138"/>
    <mergeCell ref="F138:G138"/>
    <mergeCell ref="H138:I138"/>
    <mergeCell ref="J138:L138"/>
    <mergeCell ref="M138:P138"/>
    <mergeCell ref="B137:C137"/>
    <mergeCell ref="D137:E137"/>
    <mergeCell ref="F137:G137"/>
    <mergeCell ref="H137:I137"/>
    <mergeCell ref="J137:L137"/>
    <mergeCell ref="M135:P135"/>
    <mergeCell ref="B136:C136"/>
    <mergeCell ref="D136:E136"/>
    <mergeCell ref="F136:G136"/>
    <mergeCell ref="H136:I136"/>
    <mergeCell ref="J136:L136"/>
    <mergeCell ref="M136:P136"/>
    <mergeCell ref="B135:C135"/>
    <mergeCell ref="D135:E135"/>
    <mergeCell ref="F135:G135"/>
    <mergeCell ref="H135:I135"/>
    <mergeCell ref="J135:L135"/>
    <mergeCell ref="H142:I142"/>
    <mergeCell ref="J142:L142"/>
    <mergeCell ref="M142:P142"/>
    <mergeCell ref="B141:C141"/>
    <mergeCell ref="D141:E141"/>
    <mergeCell ref="F141:G141"/>
    <mergeCell ref="H141:I141"/>
    <mergeCell ref="J141:L141"/>
    <mergeCell ref="M139:P139"/>
    <mergeCell ref="B140:C140"/>
    <mergeCell ref="D140:E140"/>
    <mergeCell ref="F140:G140"/>
    <mergeCell ref="H140:I140"/>
    <mergeCell ref="J140:L140"/>
    <mergeCell ref="M140:P140"/>
    <mergeCell ref="B139:C139"/>
    <mergeCell ref="D139:E139"/>
    <mergeCell ref="F139:G139"/>
    <mergeCell ref="H139:I139"/>
    <mergeCell ref="J139:L139"/>
    <mergeCell ref="M148:P148"/>
    <mergeCell ref="B149:C149"/>
    <mergeCell ref="D149:E149"/>
    <mergeCell ref="F149:G149"/>
    <mergeCell ref="H149:I149"/>
    <mergeCell ref="J149:L149"/>
    <mergeCell ref="M149:P149"/>
    <mergeCell ref="B148:C148"/>
    <mergeCell ref="D148:E148"/>
    <mergeCell ref="F148:G148"/>
    <mergeCell ref="H148:I148"/>
    <mergeCell ref="J148:L148"/>
    <mergeCell ref="M143:P143"/>
    <mergeCell ref="B147:C147"/>
    <mergeCell ref="D147:E147"/>
    <mergeCell ref="F147:G147"/>
    <mergeCell ref="H147:I147"/>
    <mergeCell ref="J147:L147"/>
    <mergeCell ref="M147:P147"/>
    <mergeCell ref="B143:C143"/>
    <mergeCell ref="D143:E143"/>
    <mergeCell ref="F143:G143"/>
    <mergeCell ref="H143:I143"/>
    <mergeCell ref="J143:L143"/>
    <mergeCell ref="B145:C145"/>
    <mergeCell ref="D145:E145"/>
    <mergeCell ref="F145:G145"/>
    <mergeCell ref="H145:I145"/>
    <mergeCell ref="J145:L145"/>
    <mergeCell ref="M145:P145"/>
    <mergeCell ref="B144:C144"/>
    <mergeCell ref="D144:E144"/>
    <mergeCell ref="M152:P152"/>
    <mergeCell ref="B153:C153"/>
    <mergeCell ref="D153:E153"/>
    <mergeCell ref="F153:G153"/>
    <mergeCell ref="H153:I153"/>
    <mergeCell ref="J153:L153"/>
    <mergeCell ref="M153:P153"/>
    <mergeCell ref="B152:C152"/>
    <mergeCell ref="D152:E152"/>
    <mergeCell ref="F152:G152"/>
    <mergeCell ref="H152:I152"/>
    <mergeCell ref="J152:L152"/>
    <mergeCell ref="M150:P150"/>
    <mergeCell ref="B151:C151"/>
    <mergeCell ref="D151:E151"/>
    <mergeCell ref="F151:G151"/>
    <mergeCell ref="H151:I151"/>
    <mergeCell ref="J151:L151"/>
    <mergeCell ref="M151:P151"/>
    <mergeCell ref="B150:C150"/>
    <mergeCell ref="D150:E150"/>
    <mergeCell ref="F150:G150"/>
    <mergeCell ref="H150:I150"/>
    <mergeCell ref="J150:L150"/>
    <mergeCell ref="M156:P156"/>
    <mergeCell ref="B157:C157"/>
    <mergeCell ref="D157:E157"/>
    <mergeCell ref="F157:G157"/>
    <mergeCell ref="H157:I157"/>
    <mergeCell ref="J157:L157"/>
    <mergeCell ref="M157:P157"/>
    <mergeCell ref="B156:C156"/>
    <mergeCell ref="D156:E156"/>
    <mergeCell ref="F156:G156"/>
    <mergeCell ref="H156:I156"/>
    <mergeCell ref="J156:L156"/>
    <mergeCell ref="M154:P154"/>
    <mergeCell ref="B155:C155"/>
    <mergeCell ref="D155:E155"/>
    <mergeCell ref="F155:G155"/>
    <mergeCell ref="H155:I155"/>
    <mergeCell ref="J155:L155"/>
    <mergeCell ref="M155:P155"/>
    <mergeCell ref="B154:C154"/>
    <mergeCell ref="D154:E154"/>
    <mergeCell ref="F154:G154"/>
    <mergeCell ref="H154:I154"/>
    <mergeCell ref="J154:L154"/>
    <mergeCell ref="M160:P160"/>
    <mergeCell ref="B161:C161"/>
    <mergeCell ref="D161:E161"/>
    <mergeCell ref="F161:G161"/>
    <mergeCell ref="H161:I161"/>
    <mergeCell ref="J161:L161"/>
    <mergeCell ref="M161:P161"/>
    <mergeCell ref="B160:C160"/>
    <mergeCell ref="D160:E160"/>
    <mergeCell ref="F160:G160"/>
    <mergeCell ref="H160:I160"/>
    <mergeCell ref="J160:L160"/>
    <mergeCell ref="M158:P158"/>
    <mergeCell ref="B159:C159"/>
    <mergeCell ref="D159:E159"/>
    <mergeCell ref="F159:G159"/>
    <mergeCell ref="H159:I159"/>
    <mergeCell ref="J159:L159"/>
    <mergeCell ref="M159:P159"/>
    <mergeCell ref="B158:C158"/>
    <mergeCell ref="D158:E158"/>
    <mergeCell ref="F158:G158"/>
    <mergeCell ref="H158:I158"/>
    <mergeCell ref="J158:L158"/>
    <mergeCell ref="M164:P164"/>
    <mergeCell ref="B165:C165"/>
    <mergeCell ref="D165:E165"/>
    <mergeCell ref="F165:G165"/>
    <mergeCell ref="H165:I165"/>
    <mergeCell ref="J165:L165"/>
    <mergeCell ref="M165:P165"/>
    <mergeCell ref="B164:C164"/>
    <mergeCell ref="D164:E164"/>
    <mergeCell ref="F164:G164"/>
    <mergeCell ref="H164:I164"/>
    <mergeCell ref="J164:L164"/>
    <mergeCell ref="M162:P162"/>
    <mergeCell ref="B163:C163"/>
    <mergeCell ref="D163:E163"/>
    <mergeCell ref="F163:G163"/>
    <mergeCell ref="H163:I163"/>
    <mergeCell ref="J163:L163"/>
    <mergeCell ref="M163:P163"/>
    <mergeCell ref="B162:C162"/>
    <mergeCell ref="D162:E162"/>
    <mergeCell ref="F162:G162"/>
    <mergeCell ref="H162:I162"/>
    <mergeCell ref="J162:L162"/>
    <mergeCell ref="M168:P168"/>
    <mergeCell ref="B169:C169"/>
    <mergeCell ref="D169:E169"/>
    <mergeCell ref="F169:G169"/>
    <mergeCell ref="H169:I169"/>
    <mergeCell ref="J169:L169"/>
    <mergeCell ref="M169:P169"/>
    <mergeCell ref="B168:C168"/>
    <mergeCell ref="D168:E168"/>
    <mergeCell ref="F168:G168"/>
    <mergeCell ref="H168:I168"/>
    <mergeCell ref="J168:L168"/>
    <mergeCell ref="M166:P166"/>
    <mergeCell ref="B167:C167"/>
    <mergeCell ref="D167:E167"/>
    <mergeCell ref="F167:G167"/>
    <mergeCell ref="H167:I167"/>
    <mergeCell ref="J167:L167"/>
    <mergeCell ref="M167:P167"/>
    <mergeCell ref="B166:C166"/>
    <mergeCell ref="D166:E166"/>
    <mergeCell ref="F166:G166"/>
    <mergeCell ref="H166:I166"/>
    <mergeCell ref="J166:L166"/>
    <mergeCell ref="M172:P172"/>
    <mergeCell ref="B173:C173"/>
    <mergeCell ref="D173:E173"/>
    <mergeCell ref="F173:G173"/>
    <mergeCell ref="H173:I173"/>
    <mergeCell ref="J173:L173"/>
    <mergeCell ref="M173:P173"/>
    <mergeCell ref="B172:C172"/>
    <mergeCell ref="D172:E172"/>
    <mergeCell ref="F172:G172"/>
    <mergeCell ref="H172:I172"/>
    <mergeCell ref="J172:L172"/>
    <mergeCell ref="M170:P170"/>
    <mergeCell ref="B171:C171"/>
    <mergeCell ref="D171:E171"/>
    <mergeCell ref="F171:G171"/>
    <mergeCell ref="H171:I171"/>
    <mergeCell ref="J171:L171"/>
    <mergeCell ref="M171:P171"/>
    <mergeCell ref="B170:C170"/>
    <mergeCell ref="D170:E170"/>
    <mergeCell ref="F170:G170"/>
    <mergeCell ref="H170:I170"/>
    <mergeCell ref="J170:L170"/>
    <mergeCell ref="M176:P176"/>
    <mergeCell ref="B177:C177"/>
    <mergeCell ref="D177:E177"/>
    <mergeCell ref="F177:G177"/>
    <mergeCell ref="H177:I177"/>
    <mergeCell ref="J177:L177"/>
    <mergeCell ref="M177:P177"/>
    <mergeCell ref="B176:C176"/>
    <mergeCell ref="D176:E176"/>
    <mergeCell ref="F176:G176"/>
    <mergeCell ref="H176:I176"/>
    <mergeCell ref="J176:L176"/>
    <mergeCell ref="M174:P174"/>
    <mergeCell ref="B175:C175"/>
    <mergeCell ref="D175:E175"/>
    <mergeCell ref="F175:G175"/>
    <mergeCell ref="H175:I175"/>
    <mergeCell ref="J175:L175"/>
    <mergeCell ref="M175:P175"/>
    <mergeCell ref="B174:C174"/>
    <mergeCell ref="D174:E174"/>
    <mergeCell ref="F174:G174"/>
    <mergeCell ref="H174:I174"/>
    <mergeCell ref="J174:L174"/>
    <mergeCell ref="M180:P180"/>
    <mergeCell ref="B181:C181"/>
    <mergeCell ref="D181:E181"/>
    <mergeCell ref="F181:G181"/>
    <mergeCell ref="H181:I181"/>
    <mergeCell ref="J181:L181"/>
    <mergeCell ref="M181:P181"/>
    <mergeCell ref="B180:C180"/>
    <mergeCell ref="D180:E180"/>
    <mergeCell ref="F180:G180"/>
    <mergeCell ref="H180:I180"/>
    <mergeCell ref="J180:L180"/>
    <mergeCell ref="M178:P178"/>
    <mergeCell ref="B179:C179"/>
    <mergeCell ref="D179:E179"/>
    <mergeCell ref="F179:G179"/>
    <mergeCell ref="H179:I179"/>
    <mergeCell ref="J179:L179"/>
    <mergeCell ref="M179:P179"/>
    <mergeCell ref="B178:C178"/>
    <mergeCell ref="D178:E178"/>
    <mergeCell ref="F178:G178"/>
    <mergeCell ref="H178:I178"/>
    <mergeCell ref="J178:L178"/>
    <mergeCell ref="M184:P184"/>
    <mergeCell ref="B185:C185"/>
    <mergeCell ref="D185:E185"/>
    <mergeCell ref="F185:G185"/>
    <mergeCell ref="H185:I185"/>
    <mergeCell ref="J185:L185"/>
    <mergeCell ref="M185:P185"/>
    <mergeCell ref="B184:C184"/>
    <mergeCell ref="D184:E184"/>
    <mergeCell ref="F184:G184"/>
    <mergeCell ref="H184:I184"/>
    <mergeCell ref="J184:L184"/>
    <mergeCell ref="M182:P182"/>
    <mergeCell ref="B183:C183"/>
    <mergeCell ref="D183:E183"/>
    <mergeCell ref="F183:G183"/>
    <mergeCell ref="H183:I183"/>
    <mergeCell ref="J183:L183"/>
    <mergeCell ref="M183:P183"/>
    <mergeCell ref="B182:C182"/>
    <mergeCell ref="D182:E182"/>
    <mergeCell ref="F182:G182"/>
    <mergeCell ref="H182:I182"/>
    <mergeCell ref="J182:L182"/>
    <mergeCell ref="L188:O188"/>
    <mergeCell ref="B188:C188"/>
    <mergeCell ref="D188:E188"/>
    <mergeCell ref="F188:G188"/>
    <mergeCell ref="H188:I188"/>
    <mergeCell ref="J188:K188"/>
    <mergeCell ref="M186:P186"/>
    <mergeCell ref="B187:C187"/>
    <mergeCell ref="D187:E187"/>
    <mergeCell ref="F187:G187"/>
    <mergeCell ref="H187:I187"/>
    <mergeCell ref="J187:L187"/>
    <mergeCell ref="M187:P187"/>
    <mergeCell ref="B186:C186"/>
    <mergeCell ref="D186:E186"/>
    <mergeCell ref="F186:G186"/>
    <mergeCell ref="H186:I186"/>
    <mergeCell ref="J186:L186"/>
    <mergeCell ref="F144:G144"/>
    <mergeCell ref="H144:I144"/>
    <mergeCell ref="J144:L144"/>
    <mergeCell ref="M144:P144"/>
    <mergeCell ref="B146:C146"/>
    <mergeCell ref="D146:E146"/>
    <mergeCell ref="F146:G146"/>
    <mergeCell ref="H146:I146"/>
    <mergeCell ref="J146:L146"/>
    <mergeCell ref="M146:P146"/>
    <mergeCell ref="B64:C64"/>
    <mergeCell ref="D64:E64"/>
    <mergeCell ref="F64:G64"/>
    <mergeCell ref="H64:I64"/>
    <mergeCell ref="J64:L64"/>
    <mergeCell ref="M64:P64"/>
    <mergeCell ref="B65:C65"/>
    <mergeCell ref="D65:E65"/>
    <mergeCell ref="F65:G65"/>
    <mergeCell ref="H65:I65"/>
    <mergeCell ref="J65:L65"/>
    <mergeCell ref="M65:P65"/>
    <mergeCell ref="B66:C66"/>
    <mergeCell ref="D66:E66"/>
    <mergeCell ref="F66:G66"/>
    <mergeCell ref="H66:I66"/>
    <mergeCell ref="J66:L66"/>
    <mergeCell ref="M66:P66"/>
    <mergeCell ref="M141:P141"/>
    <mergeCell ref="B142:C142"/>
    <mergeCell ref="D142:E142"/>
    <mergeCell ref="F142:G142"/>
  </mergeCells>
  <pageMargins left="0.39370078740157483" right="0.39370078740157483" top="0.39370078740157483" bottom="0.39370078740157483" header="0.39370078740157483" footer="0.39370078740157483"/>
  <pageSetup paperSize="9" scale="92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workbookViewId="0">
      <pane ySplit="3" topLeftCell="A13" activePane="bottomLeft" state="frozen"/>
      <selection pane="bottomLeft" activeCell="Q16" sqref="Q16:S16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89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1" ht="15" customHeight="1">
      <c r="P2" s="90" t="s">
        <v>379</v>
      </c>
      <c r="Q2" s="44"/>
      <c r="R2" s="44"/>
      <c r="S2" s="44"/>
      <c r="T2" s="44"/>
      <c r="U2" s="44"/>
    </row>
    <row r="3" spans="1:21" ht="0.6" customHeight="1"/>
    <row r="4" spans="1:21" ht="15.75" customHeight="1">
      <c r="B4" s="51" t="s">
        <v>380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1" ht="2.85" customHeight="1"/>
    <row r="6" spans="1:21" ht="62.65" customHeight="1">
      <c r="C6" s="85" t="s">
        <v>16</v>
      </c>
      <c r="D6" s="88"/>
      <c r="E6" s="86"/>
      <c r="F6" s="87" t="s">
        <v>17</v>
      </c>
      <c r="G6" s="86"/>
      <c r="H6" s="87" t="s">
        <v>381</v>
      </c>
      <c r="I6" s="88"/>
      <c r="J6" s="86"/>
      <c r="K6" s="87" t="s">
        <v>19</v>
      </c>
      <c r="L6" s="88"/>
      <c r="M6" s="86"/>
      <c r="N6" s="87" t="s">
        <v>20</v>
      </c>
      <c r="O6" s="88"/>
      <c r="P6" s="86"/>
      <c r="Q6" s="97" t="s">
        <v>21</v>
      </c>
      <c r="R6" s="88"/>
      <c r="S6" s="98"/>
    </row>
    <row r="7" spans="1:21" ht="16.7" customHeight="1">
      <c r="C7" s="112" t="s">
        <v>22</v>
      </c>
      <c r="D7" s="109"/>
      <c r="E7" s="113"/>
      <c r="F7" s="114" t="s">
        <v>23</v>
      </c>
      <c r="G7" s="113"/>
      <c r="H7" s="114" t="s">
        <v>24</v>
      </c>
      <c r="I7" s="109"/>
      <c r="J7" s="113"/>
      <c r="K7" s="114" t="s">
        <v>25</v>
      </c>
      <c r="L7" s="109"/>
      <c r="M7" s="113"/>
      <c r="N7" s="114" t="s">
        <v>26</v>
      </c>
      <c r="O7" s="109"/>
      <c r="P7" s="113"/>
      <c r="Q7" s="108" t="s">
        <v>27</v>
      </c>
      <c r="R7" s="109"/>
      <c r="S7" s="42"/>
    </row>
    <row r="8" spans="1:21" ht="27" customHeight="1">
      <c r="C8" s="110" t="s">
        <v>382</v>
      </c>
      <c r="D8" s="60"/>
      <c r="E8" s="53"/>
      <c r="F8" s="111" t="s">
        <v>383</v>
      </c>
      <c r="G8" s="53"/>
      <c r="H8" s="111" t="s">
        <v>30</v>
      </c>
      <c r="I8" s="60"/>
      <c r="J8" s="53"/>
      <c r="K8" s="107">
        <v>1901021.03</v>
      </c>
      <c r="L8" s="60"/>
      <c r="M8" s="53"/>
      <c r="N8" s="107">
        <v>1245422.79</v>
      </c>
      <c r="O8" s="60"/>
      <c r="P8" s="53"/>
      <c r="Q8" s="107">
        <f>K8-N8</f>
        <v>655598.24</v>
      </c>
      <c r="R8" s="60"/>
      <c r="S8" s="53"/>
    </row>
    <row r="9" spans="1:21" ht="18" customHeight="1">
      <c r="C9" s="105" t="s">
        <v>384</v>
      </c>
      <c r="D9" s="102"/>
      <c r="E9" s="106"/>
      <c r="F9" s="58">
        <v>700</v>
      </c>
      <c r="G9" s="53"/>
      <c r="H9" s="58" t="s">
        <v>385</v>
      </c>
      <c r="I9" s="60"/>
      <c r="J9" s="53"/>
      <c r="K9" s="107">
        <v>1901021.03</v>
      </c>
      <c r="L9" s="60"/>
      <c r="M9" s="53"/>
      <c r="N9" s="107">
        <f>N8</f>
        <v>1245422.79</v>
      </c>
      <c r="O9" s="60"/>
      <c r="P9" s="53"/>
      <c r="Q9" s="107">
        <f>K9-N9</f>
        <v>655598.24</v>
      </c>
      <c r="R9" s="60"/>
      <c r="S9" s="53"/>
    </row>
    <row r="10" spans="1:21" ht="28.5" customHeight="1">
      <c r="C10" s="105" t="s">
        <v>386</v>
      </c>
      <c r="D10" s="102"/>
      <c r="E10" s="106"/>
      <c r="F10" s="58">
        <v>710</v>
      </c>
      <c r="G10" s="53"/>
      <c r="H10" s="58" t="s">
        <v>387</v>
      </c>
      <c r="I10" s="60"/>
      <c r="J10" s="53"/>
      <c r="K10" s="61">
        <v>-7322218.9100000001</v>
      </c>
      <c r="L10" s="60"/>
      <c r="M10" s="53"/>
      <c r="N10" s="61">
        <v>-4446774.32</v>
      </c>
      <c r="O10" s="60"/>
      <c r="P10" s="53"/>
      <c r="Q10" s="68" t="s">
        <v>378</v>
      </c>
      <c r="R10" s="60"/>
      <c r="S10" s="53"/>
    </row>
    <row r="11" spans="1:21" ht="21.75" customHeight="1">
      <c r="C11" s="105" t="s">
        <v>388</v>
      </c>
      <c r="D11" s="102"/>
      <c r="E11" s="106"/>
      <c r="F11" s="58">
        <v>710</v>
      </c>
      <c r="G11" s="53"/>
      <c r="H11" s="58" t="s">
        <v>389</v>
      </c>
      <c r="I11" s="60"/>
      <c r="J11" s="53"/>
      <c r="K11" s="61">
        <v>-7322217.9100000001</v>
      </c>
      <c r="L11" s="60"/>
      <c r="M11" s="53"/>
      <c r="N11" s="61">
        <f>N10</f>
        <v>-4446774.32</v>
      </c>
      <c r="O11" s="60"/>
      <c r="P11" s="53"/>
      <c r="Q11" s="68" t="s">
        <v>378</v>
      </c>
      <c r="R11" s="60"/>
      <c r="S11" s="53"/>
    </row>
    <row r="12" spans="1:21" ht="21" customHeight="1">
      <c r="C12" s="105" t="s">
        <v>390</v>
      </c>
      <c r="D12" s="102"/>
      <c r="E12" s="106"/>
      <c r="F12" s="58">
        <v>710</v>
      </c>
      <c r="G12" s="53"/>
      <c r="H12" s="58" t="s">
        <v>391</v>
      </c>
      <c r="I12" s="60"/>
      <c r="J12" s="53"/>
      <c r="K12" s="61">
        <v>-7322216.9100000001</v>
      </c>
      <c r="L12" s="60"/>
      <c r="M12" s="53"/>
      <c r="N12" s="61">
        <f>N10</f>
        <v>-4446774.32</v>
      </c>
      <c r="O12" s="60"/>
      <c r="P12" s="53"/>
      <c r="Q12" s="68" t="s">
        <v>378</v>
      </c>
      <c r="R12" s="60"/>
      <c r="S12" s="53"/>
    </row>
    <row r="13" spans="1:21" ht="21.75" customHeight="1">
      <c r="C13" s="105" t="s">
        <v>392</v>
      </c>
      <c r="D13" s="102"/>
      <c r="E13" s="106"/>
      <c r="F13" s="58">
        <v>710</v>
      </c>
      <c r="G13" s="53"/>
      <c r="H13" s="58" t="s">
        <v>393</v>
      </c>
      <c r="I13" s="60"/>
      <c r="J13" s="53"/>
      <c r="K13" s="61">
        <v>-7322215.9100000001</v>
      </c>
      <c r="L13" s="60"/>
      <c r="M13" s="53"/>
      <c r="N13" s="61">
        <f>N10</f>
        <v>-4446774.32</v>
      </c>
      <c r="O13" s="60"/>
      <c r="P13" s="53"/>
      <c r="Q13" s="68" t="s">
        <v>378</v>
      </c>
      <c r="R13" s="60"/>
      <c r="S13" s="53"/>
    </row>
    <row r="14" spans="1:21" ht="22.5" customHeight="1">
      <c r="C14" s="105" t="s">
        <v>394</v>
      </c>
      <c r="D14" s="102"/>
      <c r="E14" s="106"/>
      <c r="F14" s="58">
        <v>720</v>
      </c>
      <c r="G14" s="53"/>
      <c r="H14" s="58" t="s">
        <v>395</v>
      </c>
      <c r="I14" s="60"/>
      <c r="J14" s="53"/>
      <c r="K14" s="61">
        <v>9223239.9399999995</v>
      </c>
      <c r="L14" s="60"/>
      <c r="M14" s="53"/>
      <c r="N14" s="61">
        <v>5692197.1100000003</v>
      </c>
      <c r="O14" s="60"/>
      <c r="P14" s="53"/>
      <c r="Q14" s="68" t="s">
        <v>378</v>
      </c>
      <c r="R14" s="60"/>
      <c r="S14" s="53"/>
    </row>
    <row r="15" spans="1:21" ht="24.75" customHeight="1">
      <c r="C15" s="105" t="s">
        <v>396</v>
      </c>
      <c r="D15" s="102"/>
      <c r="E15" s="106"/>
      <c r="F15" s="58">
        <v>720</v>
      </c>
      <c r="G15" s="53"/>
      <c r="H15" s="58" t="s">
        <v>397</v>
      </c>
      <c r="I15" s="60"/>
      <c r="J15" s="53"/>
      <c r="K15" s="61">
        <v>9223239.9399999995</v>
      </c>
      <c r="L15" s="60"/>
      <c r="M15" s="53"/>
      <c r="N15" s="61">
        <f>N14</f>
        <v>5692197.1100000003</v>
      </c>
      <c r="O15" s="60"/>
      <c r="P15" s="53"/>
      <c r="Q15" s="68" t="s">
        <v>378</v>
      </c>
      <c r="R15" s="60"/>
      <c r="S15" s="53"/>
    </row>
    <row r="16" spans="1:21" ht="21.75" customHeight="1">
      <c r="C16" s="105" t="s">
        <v>398</v>
      </c>
      <c r="D16" s="102"/>
      <c r="E16" s="106"/>
      <c r="F16" s="58">
        <v>720</v>
      </c>
      <c r="G16" s="53"/>
      <c r="H16" s="58" t="s">
        <v>399</v>
      </c>
      <c r="I16" s="60"/>
      <c r="J16" s="53"/>
      <c r="K16" s="61">
        <v>9223239.9399999995</v>
      </c>
      <c r="L16" s="60"/>
      <c r="M16" s="53"/>
      <c r="N16" s="61">
        <f t="shared" ref="N16:N17" si="0">N15</f>
        <v>5692197.1100000003</v>
      </c>
      <c r="O16" s="60"/>
      <c r="P16" s="53"/>
      <c r="Q16" s="68" t="s">
        <v>378</v>
      </c>
      <c r="R16" s="60"/>
      <c r="S16" s="53"/>
    </row>
    <row r="17" spans="2:19" ht="22.5" customHeight="1">
      <c r="C17" s="62" t="s">
        <v>400</v>
      </c>
      <c r="D17" s="60"/>
      <c r="E17" s="53"/>
      <c r="F17" s="58">
        <v>720</v>
      </c>
      <c r="G17" s="53"/>
      <c r="H17" s="58" t="s">
        <v>401</v>
      </c>
      <c r="I17" s="60"/>
      <c r="J17" s="53"/>
      <c r="K17" s="61">
        <v>9223239.9399999995</v>
      </c>
      <c r="L17" s="60"/>
      <c r="M17" s="53"/>
      <c r="N17" s="61">
        <f t="shared" si="0"/>
        <v>5692197.1100000003</v>
      </c>
      <c r="O17" s="60"/>
      <c r="P17" s="53"/>
      <c r="Q17" s="68" t="s">
        <v>378</v>
      </c>
      <c r="R17" s="60"/>
      <c r="S17" s="53"/>
    </row>
    <row r="18" spans="2:19" ht="10.5" customHeight="1"/>
    <row r="19" spans="2:19" ht="18" customHeight="1">
      <c r="B19" s="90" t="s">
        <v>402</v>
      </c>
      <c r="C19" s="44"/>
      <c r="D19" s="44"/>
      <c r="E19" s="103" t="s">
        <v>1</v>
      </c>
      <c r="F19" s="47"/>
      <c r="G19" s="47"/>
      <c r="H19" s="47"/>
      <c r="I19" s="47"/>
      <c r="J19" s="99" t="s">
        <v>1</v>
      </c>
      <c r="K19" s="44"/>
      <c r="L19" s="44"/>
      <c r="M19" s="104" t="s">
        <v>407</v>
      </c>
      <c r="N19" s="47"/>
      <c r="O19" s="47"/>
      <c r="P19" s="47"/>
      <c r="Q19" s="47"/>
      <c r="R19" s="47"/>
    </row>
    <row r="20" spans="2:19" ht="18" customHeight="1">
      <c r="B20" s="99" t="s">
        <v>1</v>
      </c>
      <c r="C20" s="44"/>
      <c r="D20" s="44"/>
      <c r="E20" s="100" t="s">
        <v>403</v>
      </c>
      <c r="F20" s="44"/>
      <c r="G20" s="44"/>
      <c r="H20" s="44"/>
      <c r="I20" s="44"/>
      <c r="J20" s="99" t="s">
        <v>1</v>
      </c>
      <c r="K20" s="44"/>
      <c r="L20" s="44"/>
      <c r="M20" s="101" t="s">
        <v>404</v>
      </c>
      <c r="N20" s="102"/>
      <c r="O20" s="102"/>
      <c r="P20" s="102"/>
      <c r="Q20" s="102"/>
      <c r="R20" s="102"/>
    </row>
    <row r="21" spans="2:19" ht="18" customHeight="1">
      <c r="B21" s="90" t="s">
        <v>405</v>
      </c>
      <c r="C21" s="44"/>
      <c r="D21" s="44"/>
      <c r="E21" s="103" t="s">
        <v>1</v>
      </c>
      <c r="F21" s="47"/>
      <c r="G21" s="47"/>
      <c r="H21" s="47"/>
      <c r="I21" s="47"/>
      <c r="J21" s="99" t="s">
        <v>1</v>
      </c>
      <c r="K21" s="44"/>
      <c r="L21" s="44"/>
      <c r="M21" s="104" t="s">
        <v>408</v>
      </c>
      <c r="N21" s="47"/>
      <c r="O21" s="47"/>
      <c r="P21" s="47"/>
      <c r="Q21" s="47"/>
      <c r="R21" s="47"/>
    </row>
    <row r="22" spans="2:19" ht="18" customHeight="1">
      <c r="B22" s="99" t="s">
        <v>1</v>
      </c>
      <c r="C22" s="44"/>
      <c r="D22" s="44"/>
      <c r="E22" s="100" t="s">
        <v>403</v>
      </c>
      <c r="F22" s="44"/>
      <c r="G22" s="44"/>
      <c r="H22" s="44"/>
      <c r="I22" s="44"/>
      <c r="J22" s="99" t="s">
        <v>1</v>
      </c>
      <c r="K22" s="44"/>
      <c r="L22" s="44"/>
      <c r="M22" s="101" t="s">
        <v>404</v>
      </c>
      <c r="N22" s="102"/>
      <c r="O22" s="102"/>
      <c r="P22" s="102"/>
      <c r="Q22" s="102"/>
      <c r="R22" s="102"/>
    </row>
    <row r="23" spans="2:19" ht="27.75" customHeight="1">
      <c r="B23" s="90" t="s">
        <v>406</v>
      </c>
      <c r="C23" s="44"/>
      <c r="D23" s="44"/>
      <c r="E23" s="103" t="s">
        <v>1</v>
      </c>
      <c r="F23" s="47"/>
      <c r="G23" s="47"/>
      <c r="H23" s="47"/>
      <c r="I23" s="47"/>
      <c r="J23" s="99" t="s">
        <v>1</v>
      </c>
      <c r="K23" s="44"/>
      <c r="L23" s="44"/>
      <c r="M23" s="104" t="s">
        <v>409</v>
      </c>
      <c r="N23" s="47"/>
      <c r="O23" s="47"/>
      <c r="P23" s="47"/>
      <c r="Q23" s="47"/>
      <c r="R23" s="47"/>
    </row>
    <row r="24" spans="2:19" ht="18" customHeight="1">
      <c r="B24" s="99" t="s">
        <v>1</v>
      </c>
      <c r="C24" s="44"/>
      <c r="D24" s="44"/>
      <c r="E24" s="100" t="s">
        <v>403</v>
      </c>
      <c r="F24" s="44"/>
      <c r="G24" s="44"/>
      <c r="H24" s="44"/>
      <c r="I24" s="44"/>
      <c r="J24" s="99" t="s">
        <v>1</v>
      </c>
      <c r="K24" s="44"/>
      <c r="L24" s="44"/>
      <c r="M24" s="101" t="s">
        <v>404</v>
      </c>
      <c r="N24" s="102"/>
      <c r="O24" s="102"/>
      <c r="P24" s="102"/>
      <c r="Q24" s="102"/>
      <c r="R24" s="102"/>
    </row>
    <row r="25" spans="2:19" ht="0" hidden="1" customHeight="1"/>
    <row r="27" spans="2:19">
      <c r="C27" s="21">
        <v>42647</v>
      </c>
    </row>
  </sheetData>
  <mergeCells count="99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7:S17"/>
    <mergeCell ref="B19:D19"/>
    <mergeCell ref="E19:I19"/>
    <mergeCell ref="J19:L19"/>
    <mergeCell ref="M19:R19"/>
    <mergeCell ref="C17:E17"/>
    <mergeCell ref="F17:G17"/>
    <mergeCell ref="H17:J17"/>
    <mergeCell ref="K17:M17"/>
    <mergeCell ref="N17:P17"/>
    <mergeCell ref="B20:D20"/>
    <mergeCell ref="E20:I20"/>
    <mergeCell ref="J20:L20"/>
    <mergeCell ref="M20:R20"/>
    <mergeCell ref="B21:D21"/>
    <mergeCell ref="E21:I21"/>
    <mergeCell ref="J21:L21"/>
    <mergeCell ref="M21:R21"/>
    <mergeCell ref="B24:D24"/>
    <mergeCell ref="E24:I24"/>
    <mergeCell ref="J24:L24"/>
    <mergeCell ref="M24:R24"/>
    <mergeCell ref="B22:D22"/>
    <mergeCell ref="E22:I22"/>
    <mergeCell ref="J22:L22"/>
    <mergeCell ref="M22:R22"/>
    <mergeCell ref="B23:D23"/>
    <mergeCell ref="E23:I23"/>
    <mergeCell ref="J23:L23"/>
    <mergeCell ref="M23:R23"/>
  </mergeCells>
  <pageMargins left="0.39370078740157483" right="0.39370078740157483" top="0.39370078740157483" bottom="0.39370078740157483" header="0.39370078740157483" footer="0.39370078740157483"/>
  <pageSetup paperSize="9" scale="9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Администрация</cp:lastModifiedBy>
  <cp:lastPrinted>2016-10-11T07:24:16Z</cp:lastPrinted>
  <dcterms:created xsi:type="dcterms:W3CDTF">2016-02-05T07:23:58Z</dcterms:created>
  <dcterms:modified xsi:type="dcterms:W3CDTF">2016-10-11T07:24:35Z</dcterms:modified>
</cp:coreProperties>
</file>